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linagarcia/Desktop/Raw Data/"/>
    </mc:Choice>
  </mc:AlternateContent>
  <xr:revisionPtr revIDLastSave="0" documentId="13_ncr:1_{7A2E1C06-20DC-E44E-9126-DBE046F52914}" xr6:coauthVersionLast="45" xr6:coauthVersionMax="45" xr10:uidLastSave="{00000000-0000-0000-0000-000000000000}"/>
  <bookViews>
    <workbookView xWindow="0" yWindow="460" windowWidth="28800" windowHeight="17300" activeTab="3" xr2:uid="{00000000-000D-0000-FFFF-FFFF00000000}"/>
  </bookViews>
  <sheets>
    <sheet name="Pulmonary ASIC1-STIM1" sheetId="3" r:id="rId1"/>
    <sheet name="Mesenteric ASIC1-STIM1" sheetId="4" r:id="rId2"/>
    <sheet name="Pulmonary Orai1-STIM1" sheetId="5" r:id="rId3"/>
    <sheet name="Mesenteric Orai1-STIM1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6" l="1"/>
  <c r="R17" i="6"/>
  <c r="M17" i="6"/>
  <c r="R15" i="6"/>
  <c r="M15" i="6"/>
  <c r="R13" i="6"/>
  <c r="M13" i="6"/>
  <c r="R11" i="6"/>
  <c r="M11" i="6"/>
  <c r="R9" i="6"/>
  <c r="M9" i="6"/>
  <c r="R7" i="6"/>
  <c r="M7" i="6"/>
  <c r="R5" i="6"/>
  <c r="M5" i="6"/>
  <c r="C34" i="6"/>
  <c r="D34" i="6"/>
  <c r="E34" i="6"/>
  <c r="C35" i="6"/>
  <c r="H30" i="6"/>
  <c r="I30" i="6"/>
  <c r="J30" i="6"/>
  <c r="H31" i="6"/>
  <c r="C30" i="6"/>
  <c r="D30" i="6"/>
  <c r="E30" i="6"/>
  <c r="C31" i="6"/>
  <c r="H26" i="6"/>
  <c r="I26" i="6"/>
  <c r="J26" i="6"/>
  <c r="H27" i="6"/>
  <c r="C26" i="6"/>
  <c r="D26" i="6"/>
  <c r="E26" i="6"/>
  <c r="C27" i="6"/>
  <c r="H22" i="6"/>
  <c r="I22" i="6"/>
  <c r="J22" i="6"/>
  <c r="H23" i="6"/>
  <c r="C22" i="6"/>
  <c r="D22" i="6"/>
  <c r="E22" i="6"/>
  <c r="C23" i="6"/>
  <c r="H18" i="6"/>
  <c r="I18" i="6"/>
  <c r="J18" i="6"/>
  <c r="H19" i="6"/>
  <c r="C18" i="6"/>
  <c r="D18" i="6"/>
  <c r="E18" i="6"/>
  <c r="C19" i="6"/>
  <c r="H14" i="6"/>
  <c r="I14" i="6"/>
  <c r="J14" i="6"/>
  <c r="H15" i="6"/>
  <c r="C14" i="6"/>
  <c r="D14" i="6"/>
  <c r="E14" i="6"/>
  <c r="C15" i="6"/>
  <c r="H10" i="6"/>
  <c r="I10" i="6"/>
  <c r="J10" i="6"/>
  <c r="H11" i="6"/>
  <c r="C10" i="6"/>
  <c r="D10" i="6"/>
  <c r="E10" i="6"/>
  <c r="C11" i="6"/>
  <c r="H6" i="6"/>
  <c r="I6" i="6"/>
  <c r="J6" i="6"/>
  <c r="H7" i="6"/>
  <c r="C6" i="6"/>
  <c r="D6" i="6"/>
  <c r="E6" i="6"/>
  <c r="C7" i="6"/>
  <c r="R23" i="5"/>
  <c r="M23" i="5"/>
  <c r="R21" i="5"/>
  <c r="M21" i="5"/>
  <c r="R19" i="5"/>
  <c r="M19" i="5"/>
  <c r="R17" i="5"/>
  <c r="M17" i="5"/>
  <c r="R15" i="5"/>
  <c r="M15" i="5"/>
  <c r="R13" i="5"/>
  <c r="M13" i="5"/>
  <c r="R11" i="5"/>
  <c r="M11" i="5"/>
  <c r="R9" i="5"/>
  <c r="M9" i="5"/>
  <c r="R7" i="5"/>
  <c r="M7" i="5"/>
  <c r="R5" i="5"/>
  <c r="M5" i="5"/>
  <c r="H42" i="5"/>
  <c r="I42" i="5"/>
  <c r="J42" i="5"/>
  <c r="H43" i="5"/>
  <c r="C42" i="5"/>
  <c r="D42" i="5"/>
  <c r="E42" i="5"/>
  <c r="C43" i="5"/>
  <c r="H38" i="5"/>
  <c r="I38" i="5"/>
  <c r="J38" i="5"/>
  <c r="H39" i="5"/>
  <c r="C38" i="5"/>
  <c r="D38" i="5"/>
  <c r="E38" i="5"/>
  <c r="C39" i="5"/>
  <c r="H34" i="5"/>
  <c r="I34" i="5"/>
  <c r="J34" i="5"/>
  <c r="H35" i="5"/>
  <c r="C34" i="5"/>
  <c r="D34" i="5"/>
  <c r="E34" i="5"/>
  <c r="C35" i="5"/>
  <c r="H30" i="5"/>
  <c r="I30" i="5"/>
  <c r="J30" i="5"/>
  <c r="H31" i="5"/>
  <c r="C30" i="5"/>
  <c r="D30" i="5"/>
  <c r="E30" i="5"/>
  <c r="C31" i="5"/>
  <c r="H26" i="5"/>
  <c r="I26" i="5"/>
  <c r="J26" i="5"/>
  <c r="H27" i="5"/>
  <c r="C26" i="5"/>
  <c r="D26" i="5"/>
  <c r="E26" i="5"/>
  <c r="C27" i="5"/>
  <c r="H22" i="5"/>
  <c r="I22" i="5"/>
  <c r="J22" i="5"/>
  <c r="H23" i="5"/>
  <c r="C22" i="5"/>
  <c r="D22" i="5"/>
  <c r="E22" i="5"/>
  <c r="C23" i="5"/>
  <c r="H18" i="5"/>
  <c r="I18" i="5"/>
  <c r="H19" i="5"/>
  <c r="C18" i="5"/>
  <c r="D18" i="5"/>
  <c r="C19" i="5"/>
  <c r="H14" i="5"/>
  <c r="I14" i="5"/>
  <c r="J14" i="5"/>
  <c r="H15" i="5"/>
  <c r="C14" i="5"/>
  <c r="D14" i="5"/>
  <c r="E14" i="5"/>
  <c r="C15" i="5"/>
  <c r="H10" i="5"/>
  <c r="I10" i="5"/>
  <c r="J10" i="5"/>
  <c r="H11" i="5"/>
  <c r="C10" i="5"/>
  <c r="D10" i="5"/>
  <c r="E10" i="5"/>
  <c r="C11" i="5"/>
  <c r="H6" i="5"/>
  <c r="I6" i="5"/>
  <c r="J6" i="5"/>
  <c r="H7" i="5"/>
  <c r="C6" i="5"/>
  <c r="D6" i="5"/>
  <c r="C7" i="5"/>
  <c r="R15" i="4"/>
  <c r="M15" i="4"/>
  <c r="R13" i="4"/>
  <c r="M13" i="4"/>
  <c r="R11" i="4"/>
  <c r="M11" i="4"/>
  <c r="R9" i="4"/>
  <c r="M9" i="4"/>
  <c r="R7" i="4"/>
  <c r="M7" i="4"/>
  <c r="R5" i="4"/>
  <c r="M5" i="4"/>
  <c r="H26" i="4"/>
  <c r="I26" i="4"/>
  <c r="J26" i="4"/>
  <c r="H27" i="4"/>
  <c r="C26" i="4"/>
  <c r="D26" i="4"/>
  <c r="E26" i="4"/>
  <c r="C27" i="4"/>
  <c r="H22" i="4"/>
  <c r="I22" i="4"/>
  <c r="J22" i="4"/>
  <c r="H23" i="4"/>
  <c r="C22" i="4"/>
  <c r="D22" i="4"/>
  <c r="E22" i="4"/>
  <c r="C23" i="4"/>
  <c r="H18" i="4"/>
  <c r="I18" i="4"/>
  <c r="J18" i="4"/>
  <c r="H19" i="4"/>
  <c r="C18" i="4"/>
  <c r="D18" i="4"/>
  <c r="E18" i="4"/>
  <c r="C19" i="4"/>
  <c r="H14" i="4"/>
  <c r="I14" i="4"/>
  <c r="J14" i="4"/>
  <c r="H15" i="4"/>
  <c r="C14" i="4"/>
  <c r="D14" i="4"/>
  <c r="E14" i="4"/>
  <c r="C15" i="4"/>
  <c r="H10" i="4"/>
  <c r="I10" i="4"/>
  <c r="J10" i="4"/>
  <c r="H11" i="4"/>
  <c r="C10" i="4"/>
  <c r="D10" i="4"/>
  <c r="E10" i="4"/>
  <c r="C11" i="4"/>
  <c r="H6" i="4"/>
  <c r="I6" i="4"/>
  <c r="J6" i="4"/>
  <c r="H7" i="4"/>
  <c r="C6" i="4"/>
  <c r="D6" i="4"/>
  <c r="E6" i="4"/>
  <c r="C7" i="4"/>
  <c r="R17" i="3"/>
  <c r="M17" i="3"/>
  <c r="R15" i="3"/>
  <c r="M15" i="3"/>
  <c r="R13" i="3"/>
  <c r="M13" i="3"/>
  <c r="R11" i="3"/>
  <c r="M11" i="3"/>
  <c r="R9" i="3"/>
  <c r="M9" i="3"/>
  <c r="R7" i="3"/>
  <c r="M7" i="3"/>
  <c r="R5" i="3"/>
  <c r="M5" i="3"/>
  <c r="J30" i="3"/>
  <c r="I30" i="3"/>
  <c r="H30" i="3"/>
  <c r="E30" i="3"/>
  <c r="D30" i="3"/>
  <c r="C30" i="3"/>
  <c r="J26" i="3"/>
  <c r="I26" i="3"/>
  <c r="H26" i="3"/>
  <c r="E26" i="3"/>
  <c r="D26" i="3"/>
  <c r="C26" i="3"/>
  <c r="C27" i="3"/>
  <c r="J22" i="3"/>
  <c r="I22" i="3"/>
  <c r="H22" i="3"/>
  <c r="H23" i="3"/>
  <c r="E22" i="3"/>
  <c r="D22" i="3"/>
  <c r="C22" i="3"/>
  <c r="J18" i="3"/>
  <c r="I18" i="3"/>
  <c r="H18" i="3"/>
  <c r="E18" i="3"/>
  <c r="D18" i="3"/>
  <c r="C18" i="3"/>
  <c r="C19" i="3"/>
  <c r="J14" i="3"/>
  <c r="I14" i="3"/>
  <c r="H14" i="3"/>
  <c r="H15" i="3"/>
  <c r="E14" i="3"/>
  <c r="D14" i="3"/>
  <c r="C14" i="3"/>
  <c r="J10" i="3"/>
  <c r="I10" i="3"/>
  <c r="H10" i="3"/>
  <c r="E10" i="3"/>
  <c r="D10" i="3"/>
  <c r="C10" i="3"/>
  <c r="C11" i="3"/>
  <c r="J6" i="3"/>
  <c r="I6" i="3"/>
  <c r="H6" i="3"/>
  <c r="H7" i="3"/>
  <c r="E6" i="3"/>
  <c r="D6" i="3"/>
  <c r="C6" i="3"/>
  <c r="H31" i="3"/>
  <c r="H27" i="3"/>
  <c r="H19" i="3"/>
  <c r="H11" i="3"/>
  <c r="C31" i="3"/>
  <c r="C23" i="3"/>
  <c r="C15" i="3"/>
  <c r="C7" i="3"/>
</calcChain>
</file>

<file path=xl/sharedStrings.xml><?xml version="1.0" encoding="utf-8"?>
<sst xmlns="http://schemas.openxmlformats.org/spreadsheetml/2006/main" count="396" uniqueCount="11">
  <si>
    <t>Ca2+</t>
  </si>
  <si>
    <t>Ca2+ Free</t>
  </si>
  <si>
    <t>Avg Size</t>
  </si>
  <si>
    <t>Well Avg</t>
  </si>
  <si>
    <t>Nuclei</t>
  </si>
  <si>
    <t>Dots</t>
  </si>
  <si>
    <t>Dots/Cell</t>
  </si>
  <si>
    <t>Puncta per Cell</t>
  </si>
  <si>
    <t>Puncta Size</t>
  </si>
  <si>
    <t>N/A</t>
  </si>
  <si>
    <t>Puncta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</si>
</sst>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1" fontId="0" fillId="0" borderId="11" xfId="0" applyNumberFormat="1" applyBorder="1"/>
    <xf numFmtId="0" fontId="0" fillId="35" borderId="16" xfId="0" applyFill="1" applyBorder="1"/>
    <xf numFmtId="0" fontId="0" fillId="0" borderId="11" xfId="0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57F6-4E1D-A34E-A2B8-B0EAC694B379}">
  <dimension ref="B1:T31"/>
  <sheetViews>
    <sheetView workbookViewId="0">
      <selection activeCell="Q3" sqref="Q3:T3"/>
    </sheetView>
  </sheetViews>
  <sheetFormatPr baseColWidth="10" defaultRowHeight="16"/>
  <sheetData>
    <row r="1" spans="2:20" ht="17" thickBot="1"/>
    <row r="2" spans="2:20" ht="17" thickBot="1">
      <c r="B2" s="13" t="s">
        <v>7</v>
      </c>
      <c r="C2" s="14"/>
      <c r="D2" s="14"/>
      <c r="E2" s="14"/>
      <c r="F2" s="14"/>
      <c r="G2" s="14"/>
      <c r="H2" s="14"/>
      <c r="I2" s="14"/>
      <c r="J2" s="15"/>
      <c r="L2" s="13" t="s">
        <v>8</v>
      </c>
      <c r="M2" s="14"/>
      <c r="N2" s="14"/>
      <c r="O2" s="14"/>
      <c r="P2" s="14"/>
      <c r="Q2" s="14"/>
      <c r="R2" s="14"/>
      <c r="S2" s="14"/>
      <c r="T2" s="15"/>
    </row>
    <row r="3" spans="2:20" ht="17" thickBot="1">
      <c r="B3" s="16" t="s">
        <v>0</v>
      </c>
      <c r="C3" s="17"/>
      <c r="D3" s="17"/>
      <c r="E3" s="18"/>
      <c r="F3" s="5"/>
      <c r="G3" s="19" t="s">
        <v>1</v>
      </c>
      <c r="H3" s="20"/>
      <c r="I3" s="20"/>
      <c r="J3" s="21"/>
      <c r="L3" s="16" t="s">
        <v>0</v>
      </c>
      <c r="M3" s="17"/>
      <c r="N3" s="17"/>
      <c r="O3" s="18"/>
      <c r="P3" s="5"/>
      <c r="Q3" s="19" t="s">
        <v>1</v>
      </c>
      <c r="R3" s="20"/>
      <c r="S3" s="20"/>
      <c r="T3" s="21"/>
    </row>
    <row r="4" spans="2:20">
      <c r="B4" s="1" t="s">
        <v>4</v>
      </c>
      <c r="C4" s="2">
        <v>34</v>
      </c>
      <c r="D4" s="2">
        <v>43</v>
      </c>
      <c r="E4" s="3">
        <v>36</v>
      </c>
      <c r="F4" s="5"/>
      <c r="G4" s="1" t="s">
        <v>4</v>
      </c>
      <c r="H4" s="2">
        <v>38</v>
      </c>
      <c r="I4" s="2">
        <v>39</v>
      </c>
      <c r="J4" s="3">
        <v>43</v>
      </c>
      <c r="L4" s="1" t="s">
        <v>2</v>
      </c>
      <c r="M4" s="2">
        <v>0.32200000000000001</v>
      </c>
      <c r="N4" s="2">
        <v>0.30399999999999999</v>
      </c>
      <c r="O4" s="3">
        <v>0.21</v>
      </c>
      <c r="P4" s="5"/>
      <c r="Q4" s="1" t="s">
        <v>2</v>
      </c>
      <c r="R4" s="2">
        <v>0.35599999999999998</v>
      </c>
      <c r="S4" s="2">
        <v>0.40600000000000003</v>
      </c>
      <c r="T4" s="3">
        <v>0.42399999999999999</v>
      </c>
    </row>
    <row r="5" spans="2:20" ht="17" thickBot="1">
      <c r="B5" s="4" t="s">
        <v>5</v>
      </c>
      <c r="C5" s="5">
        <v>560</v>
      </c>
      <c r="D5" s="5">
        <v>395</v>
      </c>
      <c r="E5" s="6">
        <v>337</v>
      </c>
      <c r="F5" s="5"/>
      <c r="G5" s="4" t="s">
        <v>5</v>
      </c>
      <c r="H5" s="5">
        <v>491</v>
      </c>
      <c r="I5" s="5">
        <v>475</v>
      </c>
      <c r="J5" s="6">
        <v>681</v>
      </c>
      <c r="L5" s="7" t="s">
        <v>3</v>
      </c>
      <c r="M5" s="8">
        <f>AVERAGE(M4:O4)</f>
        <v>0.27866666666666667</v>
      </c>
      <c r="N5" s="8"/>
      <c r="O5" s="9"/>
      <c r="P5" s="5"/>
      <c r="Q5" s="7" t="s">
        <v>3</v>
      </c>
      <c r="R5" s="8">
        <f>AVERAGE(R4:T4)</f>
        <v>0.39533333333333331</v>
      </c>
      <c r="S5" s="8"/>
      <c r="T5" s="9"/>
    </row>
    <row r="6" spans="2:20">
      <c r="B6" s="4" t="s">
        <v>6</v>
      </c>
      <c r="C6" s="5">
        <f>C5/C4</f>
        <v>16.470588235294116</v>
      </c>
      <c r="D6" s="5">
        <f>D5/D4</f>
        <v>9.1860465116279073</v>
      </c>
      <c r="E6" s="6">
        <f>E5/E4</f>
        <v>9.3611111111111107</v>
      </c>
      <c r="F6" s="5"/>
      <c r="G6" s="4" t="s">
        <v>6</v>
      </c>
      <c r="H6" s="5">
        <f>H5/H4</f>
        <v>12.921052631578947</v>
      </c>
      <c r="I6" s="5">
        <f>I5/I4</f>
        <v>12.179487179487179</v>
      </c>
      <c r="J6" s="6">
        <f>J5/J4</f>
        <v>15.837209302325581</v>
      </c>
      <c r="L6" s="1" t="s">
        <v>2</v>
      </c>
      <c r="M6" s="2">
        <v>0.39800000000000002</v>
      </c>
      <c r="N6" s="2">
        <v>0.27400000000000002</v>
      </c>
      <c r="O6" s="3">
        <v>0.217</v>
      </c>
      <c r="P6" s="5"/>
      <c r="Q6" s="1" t="s">
        <v>2</v>
      </c>
      <c r="R6" s="2">
        <v>0.27200000000000002</v>
      </c>
      <c r="S6" s="2">
        <v>0.29599999999999999</v>
      </c>
      <c r="T6" s="3">
        <v>0.29799999999999999</v>
      </c>
    </row>
    <row r="7" spans="2:20" ht="17" thickBot="1">
      <c r="B7" s="7" t="s">
        <v>3</v>
      </c>
      <c r="C7" s="8">
        <f>AVERAGE(C6:E6)</f>
        <v>11.672581952677712</v>
      </c>
      <c r="D7" s="8"/>
      <c r="E7" s="9"/>
      <c r="F7" s="5"/>
      <c r="G7" s="7" t="s">
        <v>3</v>
      </c>
      <c r="H7" s="8">
        <f>AVERAGE(H6:J6)</f>
        <v>13.64591637113057</v>
      </c>
      <c r="I7" s="8"/>
      <c r="J7" s="9"/>
      <c r="L7" s="7" t="s">
        <v>3</v>
      </c>
      <c r="M7" s="8">
        <f>AVERAGE(M6:O6)</f>
        <v>0.29633333333333334</v>
      </c>
      <c r="N7" s="8"/>
      <c r="O7" s="9"/>
      <c r="P7" s="5"/>
      <c r="Q7" s="7" t="s">
        <v>3</v>
      </c>
      <c r="R7" s="8">
        <f>AVERAGE(R6:T6)</f>
        <v>0.28866666666666668</v>
      </c>
      <c r="S7" s="8"/>
      <c r="T7" s="9"/>
    </row>
    <row r="8" spans="2:20">
      <c r="B8" s="1" t="s">
        <v>4</v>
      </c>
      <c r="C8" s="2">
        <v>26</v>
      </c>
      <c r="D8" s="2">
        <v>55</v>
      </c>
      <c r="E8" s="3">
        <v>50</v>
      </c>
      <c r="F8" s="5"/>
      <c r="G8" s="1" t="s">
        <v>4</v>
      </c>
      <c r="H8" s="2">
        <v>28</v>
      </c>
      <c r="I8" s="2">
        <v>24</v>
      </c>
      <c r="J8" s="3">
        <v>55</v>
      </c>
      <c r="L8" s="1" t="s">
        <v>2</v>
      </c>
      <c r="M8" s="2">
        <v>0.24399999999999999</v>
      </c>
      <c r="N8" s="2">
        <v>0.23499999999999999</v>
      </c>
      <c r="O8" s="3">
        <v>0.13800000000000001</v>
      </c>
      <c r="P8" s="5"/>
      <c r="Q8" s="1" t="s">
        <v>2</v>
      </c>
      <c r="R8" s="2">
        <v>0.29699999999999999</v>
      </c>
      <c r="S8" s="2">
        <v>0.251</v>
      </c>
      <c r="T8" s="3">
        <v>0.32200000000000001</v>
      </c>
    </row>
    <row r="9" spans="2:20" ht="17" thickBot="1">
      <c r="B9" s="4" t="s">
        <v>5</v>
      </c>
      <c r="C9" s="5">
        <v>326</v>
      </c>
      <c r="D9" s="5">
        <v>906</v>
      </c>
      <c r="E9" s="6">
        <v>678</v>
      </c>
      <c r="F9" s="5"/>
      <c r="G9" s="4" t="s">
        <v>5</v>
      </c>
      <c r="H9" s="5">
        <v>403</v>
      </c>
      <c r="I9" s="5">
        <v>293</v>
      </c>
      <c r="J9" s="6">
        <v>614</v>
      </c>
      <c r="L9" s="7" t="s">
        <v>3</v>
      </c>
      <c r="M9" s="8">
        <f>AVERAGE(M8:O8)</f>
        <v>0.20566666666666666</v>
      </c>
      <c r="N9" s="8"/>
      <c r="O9" s="9"/>
      <c r="P9" s="5"/>
      <c r="Q9" s="7" t="s">
        <v>3</v>
      </c>
      <c r="R9" s="8">
        <f>AVERAGE(R8:T8)</f>
        <v>0.29000000000000004</v>
      </c>
      <c r="S9" s="8"/>
      <c r="T9" s="9"/>
    </row>
    <row r="10" spans="2:20">
      <c r="B10" s="4" t="s">
        <v>6</v>
      </c>
      <c r="C10" s="5">
        <f>C9/C8</f>
        <v>12.538461538461538</v>
      </c>
      <c r="D10" s="5">
        <f>D9/D8</f>
        <v>16.472727272727273</v>
      </c>
      <c r="E10" s="6">
        <f>E9/E8</f>
        <v>13.56</v>
      </c>
      <c r="F10" s="5"/>
      <c r="G10" s="4" t="s">
        <v>6</v>
      </c>
      <c r="H10" s="5">
        <f>H9/H8</f>
        <v>14.392857142857142</v>
      </c>
      <c r="I10" s="5">
        <f>I9/I8</f>
        <v>12.208333333333334</v>
      </c>
      <c r="J10" s="6">
        <f>J9/J8</f>
        <v>11.163636363636364</v>
      </c>
      <c r="L10" s="1" t="s">
        <v>2</v>
      </c>
      <c r="M10" s="10">
        <v>6.5620000000000001E-4</v>
      </c>
      <c r="N10" s="2">
        <v>0.36899999999999999</v>
      </c>
      <c r="O10" s="3">
        <v>0.29299999999999998</v>
      </c>
      <c r="P10" s="5"/>
      <c r="Q10" s="1" t="s">
        <v>2</v>
      </c>
      <c r="R10" s="2">
        <v>0.41299999999999998</v>
      </c>
      <c r="S10" s="2">
        <v>0.46800000000000003</v>
      </c>
      <c r="T10" s="3">
        <v>0.33100000000000002</v>
      </c>
    </row>
    <row r="11" spans="2:20" ht="17" thickBot="1">
      <c r="B11" s="7" t="s">
        <v>3</v>
      </c>
      <c r="C11" s="8">
        <f>AVERAGE(C10:E10)</f>
        <v>14.19039627039627</v>
      </c>
      <c r="D11" s="8"/>
      <c r="E11" s="9"/>
      <c r="F11" s="5"/>
      <c r="G11" s="7" t="s">
        <v>3</v>
      </c>
      <c r="H11" s="8">
        <f>AVERAGE(H10:J10)</f>
        <v>12.588275613275613</v>
      </c>
      <c r="I11" s="8"/>
      <c r="J11" s="9"/>
      <c r="L11" s="7" t="s">
        <v>3</v>
      </c>
      <c r="M11" s="8">
        <f>AVERAGE(M10:O10)</f>
        <v>0.22088540000000001</v>
      </c>
      <c r="N11" s="8"/>
      <c r="O11" s="9"/>
      <c r="P11" s="5"/>
      <c r="Q11" s="7" t="s">
        <v>3</v>
      </c>
      <c r="R11" s="8">
        <f>AVERAGE(R10:T10)</f>
        <v>0.40399999999999997</v>
      </c>
      <c r="S11" s="8"/>
      <c r="T11" s="9"/>
    </row>
    <row r="12" spans="2:20">
      <c r="B12" s="1" t="s">
        <v>4</v>
      </c>
      <c r="C12" s="2">
        <v>65</v>
      </c>
      <c r="D12" s="2">
        <v>41</v>
      </c>
      <c r="E12" s="3">
        <v>56</v>
      </c>
      <c r="F12" s="5"/>
      <c r="G12" s="1" t="s">
        <v>4</v>
      </c>
      <c r="H12" s="2">
        <v>29</v>
      </c>
      <c r="I12" s="2">
        <v>42</v>
      </c>
      <c r="J12" s="3">
        <v>40</v>
      </c>
      <c r="L12" s="1" t="s">
        <v>2</v>
      </c>
      <c r="M12" s="2" t="s">
        <v>9</v>
      </c>
      <c r="N12" s="2" t="s">
        <v>9</v>
      </c>
      <c r="O12" s="3" t="s">
        <v>9</v>
      </c>
      <c r="P12" s="5"/>
      <c r="Q12" s="1" t="s">
        <v>2</v>
      </c>
      <c r="R12" s="2">
        <v>0.28599999999999998</v>
      </c>
      <c r="S12" s="2">
        <v>0.25800000000000001</v>
      </c>
      <c r="T12" s="3">
        <v>0.308</v>
      </c>
    </row>
    <row r="13" spans="2:20" ht="17" thickBot="1">
      <c r="B13" s="4" t="s">
        <v>5</v>
      </c>
      <c r="C13" s="5">
        <v>989</v>
      </c>
      <c r="D13" s="5">
        <v>537</v>
      </c>
      <c r="E13" s="6">
        <v>448</v>
      </c>
      <c r="F13" s="5"/>
      <c r="G13" s="4" t="s">
        <v>5</v>
      </c>
      <c r="H13" s="5">
        <v>500</v>
      </c>
      <c r="I13" s="5">
        <v>660</v>
      </c>
      <c r="J13" s="6">
        <v>639</v>
      </c>
      <c r="L13" s="7" t="s">
        <v>3</v>
      </c>
      <c r="M13" s="11" t="e">
        <f>AVERAGE(M12:O12)</f>
        <v>#DIV/0!</v>
      </c>
      <c r="N13" s="8"/>
      <c r="O13" s="9"/>
      <c r="P13" s="5"/>
      <c r="Q13" s="7" t="s">
        <v>3</v>
      </c>
      <c r="R13" s="8">
        <f>AVERAGE(R12:T12)</f>
        <v>0.28400000000000003</v>
      </c>
      <c r="S13" s="8"/>
      <c r="T13" s="9"/>
    </row>
    <row r="14" spans="2:20">
      <c r="B14" s="4" t="s">
        <v>6</v>
      </c>
      <c r="C14" s="5">
        <f>C13/C12</f>
        <v>15.215384615384615</v>
      </c>
      <c r="D14" s="5">
        <f>D13/D12</f>
        <v>13.097560975609756</v>
      </c>
      <c r="E14" s="6">
        <f>E13/E12</f>
        <v>8</v>
      </c>
      <c r="F14" s="5"/>
      <c r="G14" s="4" t="s">
        <v>6</v>
      </c>
      <c r="H14" s="5">
        <f>H13/H12</f>
        <v>17.241379310344829</v>
      </c>
      <c r="I14" s="5">
        <f>I13/I12</f>
        <v>15.714285714285714</v>
      </c>
      <c r="J14" s="6">
        <f>J13/J12</f>
        <v>15.975</v>
      </c>
      <c r="L14" s="1" t="s">
        <v>2</v>
      </c>
      <c r="M14" s="2">
        <v>0.245</v>
      </c>
      <c r="N14" s="2">
        <v>0.28899999999999998</v>
      </c>
      <c r="O14" s="3">
        <v>0.245</v>
      </c>
      <c r="P14" s="5"/>
      <c r="Q14" s="1" t="s">
        <v>2</v>
      </c>
      <c r="R14" s="2" t="s">
        <v>9</v>
      </c>
      <c r="S14" s="2" t="s">
        <v>9</v>
      </c>
      <c r="T14" s="3" t="s">
        <v>9</v>
      </c>
    </row>
    <row r="15" spans="2:20" ht="17" thickBot="1">
      <c r="B15" s="7" t="s">
        <v>3</v>
      </c>
      <c r="C15" s="8">
        <f>AVERAGE(C14:E14)</f>
        <v>12.104315196998124</v>
      </c>
      <c r="D15" s="8"/>
      <c r="E15" s="9"/>
      <c r="F15" s="5"/>
      <c r="G15" s="7" t="s">
        <v>3</v>
      </c>
      <c r="H15" s="8">
        <f>AVERAGE(H14:J14)</f>
        <v>16.310221674876846</v>
      </c>
      <c r="I15" s="8"/>
      <c r="J15" s="9"/>
      <c r="L15" s="7" t="s">
        <v>3</v>
      </c>
      <c r="M15" s="8">
        <f>AVERAGE(M14:O14)</f>
        <v>0.25966666666666666</v>
      </c>
      <c r="N15" s="8"/>
      <c r="O15" s="9"/>
      <c r="P15" s="5"/>
      <c r="Q15" s="7" t="s">
        <v>3</v>
      </c>
      <c r="R15" s="11" t="e">
        <f>AVERAGE(R14:T14)</f>
        <v>#DIV/0!</v>
      </c>
      <c r="S15" s="8"/>
      <c r="T15" s="9"/>
    </row>
    <row r="16" spans="2:20">
      <c r="B16" s="1" t="s">
        <v>4</v>
      </c>
      <c r="C16" s="2">
        <v>48</v>
      </c>
      <c r="D16" s="2">
        <v>46</v>
      </c>
      <c r="E16" s="3">
        <v>55</v>
      </c>
      <c r="F16" s="5"/>
      <c r="G16" s="1" t="s">
        <v>4</v>
      </c>
      <c r="H16" s="2">
        <v>40</v>
      </c>
      <c r="I16" s="2">
        <v>41</v>
      </c>
      <c r="J16" s="3">
        <v>41</v>
      </c>
      <c r="L16" s="1" t="s">
        <v>2</v>
      </c>
      <c r="M16" s="2">
        <v>0.17599999999999999</v>
      </c>
      <c r="N16" s="2">
        <v>0.21299999999999999</v>
      </c>
      <c r="O16" s="3">
        <v>0.17699999999999999</v>
      </c>
      <c r="P16" s="5"/>
      <c r="Q16" s="1" t="s">
        <v>2</v>
      </c>
      <c r="R16" s="2">
        <v>0.27600000000000002</v>
      </c>
      <c r="S16" s="2">
        <v>0.27800000000000002</v>
      </c>
      <c r="T16" s="3"/>
    </row>
    <row r="17" spans="2:20" ht="17" thickBot="1">
      <c r="B17" s="4" t="s">
        <v>5</v>
      </c>
      <c r="C17" s="5">
        <v>614</v>
      </c>
      <c r="D17" s="5">
        <v>654</v>
      </c>
      <c r="E17" s="6">
        <v>600</v>
      </c>
      <c r="F17" s="5"/>
      <c r="G17" s="4" t="s">
        <v>5</v>
      </c>
      <c r="H17" s="5">
        <v>587</v>
      </c>
      <c r="I17" s="5">
        <v>637</v>
      </c>
      <c r="J17" s="6">
        <v>395</v>
      </c>
      <c r="L17" s="7" t="s">
        <v>3</v>
      </c>
      <c r="M17" s="8">
        <f>AVERAGE(M16:O16)</f>
        <v>0.18866666666666668</v>
      </c>
      <c r="N17" s="8"/>
      <c r="O17" s="9"/>
      <c r="P17" s="8"/>
      <c r="Q17" s="7" t="s">
        <v>3</v>
      </c>
      <c r="R17" s="8">
        <f>AVERAGE(R16:T16)</f>
        <v>0.27700000000000002</v>
      </c>
      <c r="S17" s="8"/>
      <c r="T17" s="9"/>
    </row>
    <row r="18" spans="2:20">
      <c r="B18" s="4" t="s">
        <v>6</v>
      </c>
      <c r="C18" s="5">
        <f>C17/C16</f>
        <v>12.791666666666666</v>
      </c>
      <c r="D18" s="5">
        <f>D17/D16</f>
        <v>14.217391304347826</v>
      </c>
      <c r="E18" s="6">
        <f>E17/E16</f>
        <v>10.909090909090908</v>
      </c>
      <c r="F18" s="5"/>
      <c r="G18" s="4" t="s">
        <v>6</v>
      </c>
      <c r="H18" s="5">
        <f>H17/H16</f>
        <v>14.675000000000001</v>
      </c>
      <c r="I18" s="5">
        <f>I17/I16</f>
        <v>15.536585365853659</v>
      </c>
      <c r="J18" s="6">
        <f>J17/J16</f>
        <v>9.6341463414634152</v>
      </c>
    </row>
    <row r="19" spans="2:20" ht="17" thickBot="1">
      <c r="B19" s="7" t="s">
        <v>3</v>
      </c>
      <c r="C19" s="8">
        <f>AVERAGE(C18:E18)</f>
        <v>12.639382960035134</v>
      </c>
      <c r="D19" s="8"/>
      <c r="E19" s="9"/>
      <c r="F19" s="5"/>
      <c r="G19" s="7" t="s">
        <v>3</v>
      </c>
      <c r="H19" s="8">
        <f>AVERAGE(H18:J18)</f>
        <v>13.28191056910569</v>
      </c>
      <c r="I19" s="8"/>
      <c r="J19" s="9"/>
    </row>
    <row r="20" spans="2:20">
      <c r="B20" s="1" t="s">
        <v>4</v>
      </c>
      <c r="C20" s="2">
        <v>32</v>
      </c>
      <c r="D20" s="2">
        <v>33</v>
      </c>
      <c r="E20" s="3">
        <v>58</v>
      </c>
      <c r="F20" s="5"/>
      <c r="G20" s="1" t="s">
        <v>4</v>
      </c>
      <c r="H20" s="2">
        <v>51</v>
      </c>
      <c r="I20" s="2">
        <v>60</v>
      </c>
      <c r="J20" s="3">
        <v>38</v>
      </c>
    </row>
    <row r="21" spans="2:20">
      <c r="B21" s="4" t="s">
        <v>5</v>
      </c>
      <c r="C21" s="5">
        <v>453</v>
      </c>
      <c r="D21" s="5">
        <v>415</v>
      </c>
      <c r="E21" s="6">
        <v>429</v>
      </c>
      <c r="F21" s="5"/>
      <c r="G21" s="4" t="s">
        <v>5</v>
      </c>
      <c r="H21" s="5">
        <v>754</v>
      </c>
      <c r="I21" s="5">
        <v>799</v>
      </c>
      <c r="J21" s="6">
        <v>432</v>
      </c>
    </row>
    <row r="22" spans="2:20">
      <c r="B22" s="4" t="s">
        <v>6</v>
      </c>
      <c r="C22" s="5">
        <f>C21/C20</f>
        <v>14.15625</v>
      </c>
      <c r="D22" s="5">
        <f>D21/D20</f>
        <v>12.575757575757576</v>
      </c>
      <c r="E22" s="6">
        <f>E21/E20</f>
        <v>7.3965517241379306</v>
      </c>
      <c r="F22" s="5"/>
      <c r="G22" s="4" t="s">
        <v>6</v>
      </c>
      <c r="H22" s="5">
        <f>H21/H20</f>
        <v>14.784313725490197</v>
      </c>
      <c r="I22" s="5">
        <f>I21/I20</f>
        <v>13.316666666666666</v>
      </c>
      <c r="J22" s="6">
        <f>J21/J20</f>
        <v>11.368421052631579</v>
      </c>
    </row>
    <row r="23" spans="2:20" ht="17" thickBot="1">
      <c r="B23" s="7" t="s">
        <v>3</v>
      </c>
      <c r="C23" s="8">
        <f>AVERAGE(C22:E22)</f>
        <v>11.376186433298502</v>
      </c>
      <c r="D23" s="8"/>
      <c r="E23" s="9"/>
      <c r="F23" s="5"/>
      <c r="G23" s="7" t="s">
        <v>3</v>
      </c>
      <c r="H23" s="8">
        <f>AVERAGE(H22:J22)</f>
        <v>13.156467148262815</v>
      </c>
      <c r="I23" s="8"/>
      <c r="J23" s="9"/>
    </row>
    <row r="24" spans="2:20">
      <c r="B24" s="1" t="s">
        <v>4</v>
      </c>
      <c r="C24" s="2">
        <v>58</v>
      </c>
      <c r="D24" s="2">
        <v>45</v>
      </c>
      <c r="E24" s="3">
        <v>56</v>
      </c>
      <c r="F24" s="5"/>
      <c r="G24" s="1" t="s">
        <v>4</v>
      </c>
      <c r="H24" s="2">
        <v>40</v>
      </c>
      <c r="I24" s="2">
        <v>38</v>
      </c>
      <c r="J24" s="3">
        <v>50</v>
      </c>
    </row>
    <row r="25" spans="2:20">
      <c r="B25" s="4" t="s">
        <v>5</v>
      </c>
      <c r="C25" s="5">
        <v>531</v>
      </c>
      <c r="D25" s="5">
        <v>651</v>
      </c>
      <c r="E25" s="6">
        <v>673</v>
      </c>
      <c r="F25" s="5"/>
      <c r="G25" s="4" t="s">
        <v>5</v>
      </c>
      <c r="H25" s="5">
        <v>697</v>
      </c>
      <c r="I25" s="5">
        <v>684</v>
      </c>
      <c r="J25" s="6">
        <v>809</v>
      </c>
    </row>
    <row r="26" spans="2:20">
      <c r="B26" s="4" t="s">
        <v>6</v>
      </c>
      <c r="C26" s="5">
        <f>C25/C24</f>
        <v>9.1551724137931032</v>
      </c>
      <c r="D26" s="5">
        <f>D25/D24</f>
        <v>14.466666666666667</v>
      </c>
      <c r="E26" s="6">
        <f>E25/E24</f>
        <v>12.017857142857142</v>
      </c>
      <c r="F26" s="5"/>
      <c r="G26" s="4" t="s">
        <v>6</v>
      </c>
      <c r="H26" s="5">
        <f>H25/H24</f>
        <v>17.425000000000001</v>
      </c>
      <c r="I26" s="5">
        <f>I25/I24</f>
        <v>18</v>
      </c>
      <c r="J26" s="6">
        <f>J25/J24</f>
        <v>16.18</v>
      </c>
    </row>
    <row r="27" spans="2:20" ht="17" thickBot="1">
      <c r="B27" s="7" t="s">
        <v>3</v>
      </c>
      <c r="C27" s="8">
        <f>AVERAGE(C26:E26)</f>
        <v>11.87989874110564</v>
      </c>
      <c r="D27" s="8"/>
      <c r="E27" s="9"/>
      <c r="F27" s="5"/>
      <c r="G27" s="7" t="s">
        <v>3</v>
      </c>
      <c r="H27" s="8">
        <f>AVERAGE(H26:J26)</f>
        <v>17.201666666666664</v>
      </c>
      <c r="I27" s="8"/>
      <c r="J27" s="9"/>
    </row>
    <row r="28" spans="2:20">
      <c r="B28" s="1" t="s">
        <v>4</v>
      </c>
      <c r="C28" s="2">
        <v>49</v>
      </c>
      <c r="D28" s="2">
        <v>23</v>
      </c>
      <c r="E28" s="3">
        <v>52</v>
      </c>
      <c r="F28" s="5"/>
      <c r="G28" s="1" t="s">
        <v>4</v>
      </c>
      <c r="H28" s="2">
        <v>43</v>
      </c>
      <c r="I28" s="2">
        <v>46</v>
      </c>
      <c r="J28" s="3">
        <v>43</v>
      </c>
    </row>
    <row r="29" spans="2:20">
      <c r="B29" s="4" t="s">
        <v>5</v>
      </c>
      <c r="C29" s="5">
        <v>556</v>
      </c>
      <c r="D29" s="5">
        <v>442</v>
      </c>
      <c r="E29" s="6">
        <v>746</v>
      </c>
      <c r="F29" s="5"/>
      <c r="G29" s="4" t="s">
        <v>5</v>
      </c>
      <c r="H29" s="5">
        <v>617</v>
      </c>
      <c r="I29" s="5">
        <v>732</v>
      </c>
      <c r="J29" s="6">
        <v>729</v>
      </c>
    </row>
    <row r="30" spans="2:20">
      <c r="B30" s="4" t="s">
        <v>6</v>
      </c>
      <c r="C30" s="5">
        <f>C29/C28</f>
        <v>11.346938775510203</v>
      </c>
      <c r="D30" s="5">
        <f>D29/D28</f>
        <v>19.217391304347824</v>
      </c>
      <c r="E30" s="6">
        <f>E29/E28</f>
        <v>14.346153846153847</v>
      </c>
      <c r="F30" s="5"/>
      <c r="G30" s="4" t="s">
        <v>6</v>
      </c>
      <c r="H30" s="5">
        <f>H29/H28</f>
        <v>14.348837209302326</v>
      </c>
      <c r="I30" s="5">
        <f>I29/I28</f>
        <v>15.913043478260869</v>
      </c>
      <c r="J30" s="6">
        <f>J29/J28</f>
        <v>16.953488372093023</v>
      </c>
    </row>
    <row r="31" spans="2:20" ht="17" thickBot="1">
      <c r="B31" s="7" t="s">
        <v>3</v>
      </c>
      <c r="C31" s="8">
        <f>AVERAGE(C30:E30)</f>
        <v>14.970161308670626</v>
      </c>
      <c r="D31" s="8"/>
      <c r="E31" s="9"/>
      <c r="F31" s="8"/>
      <c r="G31" s="7" t="s">
        <v>3</v>
      </c>
      <c r="H31" s="8">
        <f>AVERAGE(H30:J30)</f>
        <v>15.738456353218739</v>
      </c>
      <c r="I31" s="8"/>
      <c r="J31" s="9"/>
    </row>
  </sheetData>
  <mergeCells count="6">
    <mergeCell ref="B3:E3"/>
    <mergeCell ref="G3:J3"/>
    <mergeCell ref="B2:J2"/>
    <mergeCell ref="L3:O3"/>
    <mergeCell ref="Q3:T3"/>
    <mergeCell ref="L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0227-94F8-054E-BD41-FAFED6832BF3}">
  <dimension ref="B1:T27"/>
  <sheetViews>
    <sheetView workbookViewId="0">
      <selection activeCell="L2" sqref="L2:T15"/>
    </sheetView>
  </sheetViews>
  <sheetFormatPr baseColWidth="10" defaultRowHeight="16"/>
  <sheetData>
    <row r="1" spans="2:20" ht="17" thickBot="1"/>
    <row r="2" spans="2:20" ht="17" thickBot="1">
      <c r="B2" s="13" t="s">
        <v>7</v>
      </c>
      <c r="C2" s="14"/>
      <c r="D2" s="14"/>
      <c r="E2" s="14"/>
      <c r="F2" s="14"/>
      <c r="G2" s="14"/>
      <c r="H2" s="14"/>
      <c r="I2" s="14"/>
      <c r="J2" s="15"/>
      <c r="L2" s="13" t="s">
        <v>10</v>
      </c>
      <c r="M2" s="14"/>
      <c r="N2" s="14"/>
      <c r="O2" s="14"/>
      <c r="P2" s="14"/>
      <c r="Q2" s="14"/>
      <c r="R2" s="14"/>
      <c r="S2" s="14"/>
      <c r="T2" s="15"/>
    </row>
    <row r="3" spans="2:20" ht="17" thickBot="1">
      <c r="B3" s="16" t="s">
        <v>0</v>
      </c>
      <c r="C3" s="17"/>
      <c r="D3" s="17"/>
      <c r="E3" s="18"/>
      <c r="F3" s="5"/>
      <c r="G3" s="19" t="s">
        <v>1</v>
      </c>
      <c r="H3" s="20"/>
      <c r="I3" s="20"/>
      <c r="J3" s="21"/>
      <c r="L3" s="16" t="s">
        <v>0</v>
      </c>
      <c r="M3" s="17"/>
      <c r="N3" s="17"/>
      <c r="O3" s="18"/>
      <c r="P3" s="5"/>
      <c r="Q3" s="19" t="s">
        <v>1</v>
      </c>
      <c r="R3" s="20"/>
      <c r="S3" s="20"/>
      <c r="T3" s="21"/>
    </row>
    <row r="4" spans="2:20">
      <c r="B4" s="1" t="s">
        <v>4</v>
      </c>
      <c r="C4" s="2">
        <v>55</v>
      </c>
      <c r="D4" s="2">
        <v>68</v>
      </c>
      <c r="E4" s="3">
        <v>56</v>
      </c>
      <c r="F4" s="5"/>
      <c r="G4" s="1" t="s">
        <v>4</v>
      </c>
      <c r="H4" s="2">
        <v>55</v>
      </c>
      <c r="I4" s="2">
        <v>55</v>
      </c>
      <c r="J4" s="3">
        <v>68</v>
      </c>
      <c r="L4" s="1" t="s">
        <v>2</v>
      </c>
      <c r="M4" s="2">
        <v>0.193</v>
      </c>
      <c r="N4" s="2">
        <v>0.17899999999999999</v>
      </c>
      <c r="O4" s="3">
        <v>0.16900000000000001</v>
      </c>
      <c r="P4" s="5"/>
      <c r="Q4" s="1" t="s">
        <v>2</v>
      </c>
      <c r="R4" s="2">
        <v>0.187</v>
      </c>
      <c r="S4" s="2">
        <v>0.18099999999999999</v>
      </c>
      <c r="T4" s="3">
        <v>0.157</v>
      </c>
    </row>
    <row r="5" spans="2:20" ht="17" thickBot="1">
      <c r="B5" s="4" t="s">
        <v>5</v>
      </c>
      <c r="C5" s="5">
        <v>395</v>
      </c>
      <c r="D5" s="5">
        <v>348</v>
      </c>
      <c r="E5" s="6">
        <v>438</v>
      </c>
      <c r="F5" s="5"/>
      <c r="G5" s="4" t="s">
        <v>5</v>
      </c>
      <c r="H5" s="5">
        <v>339</v>
      </c>
      <c r="I5" s="5">
        <v>358</v>
      </c>
      <c r="J5" s="6">
        <v>288</v>
      </c>
      <c r="L5" s="7" t="s">
        <v>3</v>
      </c>
      <c r="M5" s="8">
        <f>AVERAGE(M4:O4)</f>
        <v>0.18033333333333335</v>
      </c>
      <c r="N5" s="8"/>
      <c r="O5" s="9"/>
      <c r="P5" s="5"/>
      <c r="Q5" s="7" t="s">
        <v>3</v>
      </c>
      <c r="R5" s="8">
        <f>AVERAGE(R4:T4)</f>
        <v>0.17500000000000002</v>
      </c>
      <c r="S5" s="8"/>
      <c r="T5" s="9"/>
    </row>
    <row r="6" spans="2:20">
      <c r="B6" s="4" t="s">
        <v>6</v>
      </c>
      <c r="C6" s="5">
        <f>C5/C4</f>
        <v>7.1818181818181817</v>
      </c>
      <c r="D6" s="5">
        <f t="shared" ref="D6" si="0">D5/D4</f>
        <v>5.117647058823529</v>
      </c>
      <c r="E6" s="6">
        <f>E5/E4</f>
        <v>7.8214285714285712</v>
      </c>
      <c r="F6" s="5"/>
      <c r="G6" s="4" t="s">
        <v>6</v>
      </c>
      <c r="H6" s="5">
        <f t="shared" ref="H6:J6" si="1">H5/H4</f>
        <v>6.163636363636364</v>
      </c>
      <c r="I6" s="5">
        <f t="shared" si="1"/>
        <v>6.5090909090909088</v>
      </c>
      <c r="J6" s="6">
        <f t="shared" si="1"/>
        <v>4.2352941176470589</v>
      </c>
      <c r="L6" s="1" t="s">
        <v>2</v>
      </c>
      <c r="M6" s="2">
        <v>0.18</v>
      </c>
      <c r="N6" s="2">
        <v>0.16300000000000001</v>
      </c>
      <c r="O6" s="3">
        <v>0.192</v>
      </c>
      <c r="P6" s="5"/>
      <c r="Q6" s="1" t="s">
        <v>2</v>
      </c>
      <c r="R6" s="2">
        <v>0.185</v>
      </c>
      <c r="S6" s="2">
        <v>0.185</v>
      </c>
      <c r="T6" s="3">
        <v>0.191</v>
      </c>
    </row>
    <row r="7" spans="2:20" ht="17" thickBot="1">
      <c r="B7" s="7" t="s">
        <v>3</v>
      </c>
      <c r="C7" s="8">
        <f>AVERAGE(C6:E6)</f>
        <v>6.706964604023427</v>
      </c>
      <c r="D7" s="8"/>
      <c r="E7" s="9"/>
      <c r="F7" s="5"/>
      <c r="G7" s="7" t="s">
        <v>3</v>
      </c>
      <c r="H7" s="8">
        <f>AVERAGE(H6:J6)</f>
        <v>5.6360071301247769</v>
      </c>
      <c r="I7" s="8"/>
      <c r="J7" s="9"/>
      <c r="L7" s="7" t="s">
        <v>3</v>
      </c>
      <c r="M7" s="8">
        <f>AVERAGE(M6:O6)</f>
        <v>0.17833333333333332</v>
      </c>
      <c r="N7" s="8"/>
      <c r="O7" s="9"/>
      <c r="P7" s="5"/>
      <c r="Q7" s="7" t="s">
        <v>3</v>
      </c>
      <c r="R7" s="8">
        <f>AVERAGE(R6:T6)</f>
        <v>0.18699999999999997</v>
      </c>
      <c r="S7" s="8"/>
      <c r="T7" s="9"/>
    </row>
    <row r="8" spans="2:20">
      <c r="B8" s="1" t="s">
        <v>4</v>
      </c>
      <c r="C8" s="2">
        <v>64</v>
      </c>
      <c r="D8" s="2">
        <v>91</v>
      </c>
      <c r="E8" s="3">
        <v>52</v>
      </c>
      <c r="F8" s="5"/>
      <c r="G8" s="1" t="s">
        <v>4</v>
      </c>
      <c r="H8" s="2">
        <v>41</v>
      </c>
      <c r="I8" s="2">
        <v>41</v>
      </c>
      <c r="J8" s="3">
        <v>24</v>
      </c>
      <c r="L8" s="1" t="s">
        <v>2</v>
      </c>
      <c r="M8" s="2">
        <v>0.16900000000000001</v>
      </c>
      <c r="N8" s="2">
        <v>0.193</v>
      </c>
      <c r="O8" s="3">
        <v>0.253</v>
      </c>
      <c r="P8" s="5"/>
      <c r="Q8" s="1" t="s">
        <v>2</v>
      </c>
      <c r="R8" s="2">
        <v>0.21099999999999999</v>
      </c>
      <c r="S8" s="2">
        <v>0.22700000000000001</v>
      </c>
      <c r="T8" s="3">
        <v>0.216</v>
      </c>
    </row>
    <row r="9" spans="2:20" ht="17" thickBot="1">
      <c r="B9" s="4" t="s">
        <v>5</v>
      </c>
      <c r="C9" s="5">
        <v>501</v>
      </c>
      <c r="D9" s="5">
        <v>721</v>
      </c>
      <c r="E9" s="6">
        <v>541</v>
      </c>
      <c r="F9" s="5"/>
      <c r="G9" s="4" t="s">
        <v>5</v>
      </c>
      <c r="H9" s="5">
        <v>91</v>
      </c>
      <c r="I9" s="5">
        <v>242</v>
      </c>
      <c r="J9" s="6">
        <v>108</v>
      </c>
      <c r="L9" s="7" t="s">
        <v>3</v>
      </c>
      <c r="M9" s="8">
        <f>AVERAGE(M8:O8)</f>
        <v>0.20499999999999999</v>
      </c>
      <c r="N9" s="8"/>
      <c r="O9" s="9"/>
      <c r="P9" s="5"/>
      <c r="Q9" s="7" t="s">
        <v>3</v>
      </c>
      <c r="R9" s="8">
        <f>AVERAGE(R8:T8)</f>
        <v>0.218</v>
      </c>
      <c r="S9" s="8"/>
      <c r="T9" s="9"/>
    </row>
    <row r="10" spans="2:20">
      <c r="B10" s="4" t="s">
        <v>6</v>
      </c>
      <c r="C10" s="5">
        <f>C9/C8</f>
        <v>7.828125</v>
      </c>
      <c r="D10" s="5">
        <f t="shared" ref="D10:E10" si="2">D9/D8</f>
        <v>7.9230769230769234</v>
      </c>
      <c r="E10" s="6">
        <f t="shared" si="2"/>
        <v>10.403846153846153</v>
      </c>
      <c r="F10" s="5"/>
      <c r="G10" s="4" t="s">
        <v>6</v>
      </c>
      <c r="H10" s="5">
        <f t="shared" ref="H10:J10" si="3">H9/H8</f>
        <v>2.2195121951219514</v>
      </c>
      <c r="I10" s="5">
        <f t="shared" si="3"/>
        <v>5.9024390243902438</v>
      </c>
      <c r="J10" s="6">
        <f t="shared" si="3"/>
        <v>4.5</v>
      </c>
      <c r="L10" s="1" t="s">
        <v>2</v>
      </c>
      <c r="M10" s="2">
        <v>0.14799999999999999</v>
      </c>
      <c r="N10" s="2">
        <v>0.159</v>
      </c>
      <c r="O10" s="3">
        <v>0.14099999999999999</v>
      </c>
      <c r="P10" s="5"/>
      <c r="Q10" s="1" t="s">
        <v>2</v>
      </c>
      <c r="R10" s="2">
        <v>0.18</v>
      </c>
      <c r="S10" s="2">
        <v>0.21099999999999999</v>
      </c>
      <c r="T10" s="3">
        <v>0.16300000000000001</v>
      </c>
    </row>
    <row r="11" spans="2:20" ht="17" thickBot="1">
      <c r="B11" s="7" t="s">
        <v>3</v>
      </c>
      <c r="C11" s="8">
        <f>AVERAGE(C10:E10)</f>
        <v>8.7183493589743595</v>
      </c>
      <c r="D11" s="8"/>
      <c r="E11" s="9"/>
      <c r="F11" s="5"/>
      <c r="G11" s="7" t="s">
        <v>3</v>
      </c>
      <c r="H11" s="8">
        <f>AVERAGE(H10:J10)</f>
        <v>4.2073170731707314</v>
      </c>
      <c r="I11" s="8"/>
      <c r="J11" s="9"/>
      <c r="L11" s="7" t="s">
        <v>3</v>
      </c>
      <c r="M11" s="8">
        <f>AVERAGE(M10:O10)</f>
        <v>0.14933333333333332</v>
      </c>
      <c r="N11" s="8"/>
      <c r="O11" s="9"/>
      <c r="P11" s="5"/>
      <c r="Q11" s="7" t="s">
        <v>3</v>
      </c>
      <c r="R11" s="8">
        <f>AVERAGE(R10:T10)</f>
        <v>0.18466666666666667</v>
      </c>
      <c r="S11" s="8"/>
      <c r="T11" s="9"/>
    </row>
    <row r="12" spans="2:20">
      <c r="B12" s="1" t="s">
        <v>4</v>
      </c>
      <c r="C12" s="2">
        <v>95</v>
      </c>
      <c r="D12" s="2">
        <v>60</v>
      </c>
      <c r="E12" s="3">
        <v>36</v>
      </c>
      <c r="F12" s="5"/>
      <c r="G12" s="1" t="s">
        <v>4</v>
      </c>
      <c r="H12" s="2">
        <v>32</v>
      </c>
      <c r="I12" s="2">
        <v>53</v>
      </c>
      <c r="J12" s="3">
        <v>62</v>
      </c>
      <c r="L12" s="1" t="s">
        <v>2</v>
      </c>
      <c r="M12" s="2">
        <v>0.154</v>
      </c>
      <c r="N12" s="2">
        <v>0.14399999999999999</v>
      </c>
      <c r="O12" s="3">
        <v>0.14599999999999999</v>
      </c>
      <c r="P12" s="5"/>
      <c r="Q12" s="1" t="s">
        <v>2</v>
      </c>
      <c r="R12" s="2">
        <v>0.18</v>
      </c>
      <c r="S12" s="2">
        <v>0.159</v>
      </c>
      <c r="T12" s="3">
        <v>0.16700000000000001</v>
      </c>
    </row>
    <row r="13" spans="2:20" ht="17" thickBot="1">
      <c r="B13" s="4" t="s">
        <v>5</v>
      </c>
      <c r="C13" s="5">
        <v>314</v>
      </c>
      <c r="D13" s="5">
        <v>324</v>
      </c>
      <c r="E13" s="6">
        <v>363</v>
      </c>
      <c r="F13" s="5"/>
      <c r="G13" s="4" t="s">
        <v>5</v>
      </c>
      <c r="H13" s="5">
        <v>171</v>
      </c>
      <c r="I13" s="5">
        <v>311</v>
      </c>
      <c r="J13" s="6">
        <v>367</v>
      </c>
      <c r="L13" s="7" t="s">
        <v>3</v>
      </c>
      <c r="M13" s="8">
        <f>AVERAGE(M12:O12)</f>
        <v>0.14799999999999999</v>
      </c>
      <c r="N13" s="8"/>
      <c r="O13" s="9"/>
      <c r="P13" s="5"/>
      <c r="Q13" s="7" t="s">
        <v>3</v>
      </c>
      <c r="R13" s="8">
        <f>AVERAGE(R12:T12)</f>
        <v>0.16866666666666666</v>
      </c>
      <c r="S13" s="8"/>
      <c r="T13" s="9"/>
    </row>
    <row r="14" spans="2:20">
      <c r="B14" s="4" t="s">
        <v>6</v>
      </c>
      <c r="C14" s="5">
        <f>C13/C12</f>
        <v>3.3052631578947369</v>
      </c>
      <c r="D14" s="5">
        <f t="shared" ref="D14:E14" si="4">D13/D12</f>
        <v>5.4</v>
      </c>
      <c r="E14" s="6">
        <f t="shared" si="4"/>
        <v>10.083333333333334</v>
      </c>
      <c r="F14" s="5"/>
      <c r="G14" s="4" t="s">
        <v>6</v>
      </c>
      <c r="H14" s="5">
        <f t="shared" ref="H14:J14" si="5">H13/H12</f>
        <v>5.34375</v>
      </c>
      <c r="I14" s="5">
        <f t="shared" si="5"/>
        <v>5.867924528301887</v>
      </c>
      <c r="J14" s="6">
        <f t="shared" si="5"/>
        <v>5.919354838709677</v>
      </c>
      <c r="L14" s="1" t="s">
        <v>2</v>
      </c>
      <c r="M14" s="2">
        <v>0.16200000000000001</v>
      </c>
      <c r="N14" s="2">
        <v>0.17499999999999999</v>
      </c>
      <c r="O14" s="3">
        <v>0.183</v>
      </c>
      <c r="P14" s="5"/>
      <c r="Q14" s="1" t="s">
        <v>2</v>
      </c>
      <c r="R14" s="2">
        <v>0.21199999999999999</v>
      </c>
      <c r="S14" s="2">
        <v>0.186</v>
      </c>
      <c r="T14" s="3">
        <v>0.2</v>
      </c>
    </row>
    <row r="15" spans="2:20" ht="17" thickBot="1">
      <c r="B15" s="7" t="s">
        <v>3</v>
      </c>
      <c r="C15" s="8">
        <f>AVERAGE(C14:E14)</f>
        <v>6.2628654970760236</v>
      </c>
      <c r="D15" s="8"/>
      <c r="E15" s="9"/>
      <c r="F15" s="5"/>
      <c r="G15" s="7" t="s">
        <v>3</v>
      </c>
      <c r="H15" s="8">
        <f>AVERAGE(H14:J14)</f>
        <v>5.7103431223371883</v>
      </c>
      <c r="I15" s="8"/>
      <c r="J15" s="9"/>
      <c r="L15" s="7" t="s">
        <v>3</v>
      </c>
      <c r="M15" s="8">
        <f>AVERAGE(M14:O14)</f>
        <v>0.17333333333333334</v>
      </c>
      <c r="N15" s="8"/>
      <c r="O15" s="9"/>
      <c r="P15" s="8"/>
      <c r="Q15" s="7" t="s">
        <v>3</v>
      </c>
      <c r="R15" s="8">
        <f>AVERAGE(R14:T14)</f>
        <v>0.19933333333333336</v>
      </c>
      <c r="S15" s="8"/>
      <c r="T15" s="9"/>
    </row>
    <row r="16" spans="2:20">
      <c r="B16" s="1" t="s">
        <v>4</v>
      </c>
      <c r="C16" s="2">
        <v>80</v>
      </c>
      <c r="D16" s="2">
        <v>65</v>
      </c>
      <c r="E16" s="3">
        <v>108</v>
      </c>
      <c r="F16" s="5"/>
      <c r="G16" s="1" t="s">
        <v>4</v>
      </c>
      <c r="H16" s="2">
        <v>58</v>
      </c>
      <c r="I16" s="2">
        <v>67</v>
      </c>
      <c r="J16" s="3">
        <v>78</v>
      </c>
    </row>
    <row r="17" spans="2:10">
      <c r="B17" s="4" t="s">
        <v>5</v>
      </c>
      <c r="C17" s="5">
        <v>319</v>
      </c>
      <c r="D17" s="5">
        <v>341</v>
      </c>
      <c r="E17" s="6">
        <v>468</v>
      </c>
      <c r="F17" s="5"/>
      <c r="G17" s="4" t="s">
        <v>5</v>
      </c>
      <c r="H17" s="5">
        <v>217</v>
      </c>
      <c r="I17" s="5">
        <v>279</v>
      </c>
      <c r="J17" s="6">
        <v>204</v>
      </c>
    </row>
    <row r="18" spans="2:10">
      <c r="B18" s="4" t="s">
        <v>6</v>
      </c>
      <c r="C18" s="5">
        <f t="shared" ref="C18:E18" si="6">C17/C16</f>
        <v>3.9874999999999998</v>
      </c>
      <c r="D18" s="5">
        <f t="shared" si="6"/>
        <v>5.2461538461538462</v>
      </c>
      <c r="E18" s="6">
        <f t="shared" si="6"/>
        <v>4.333333333333333</v>
      </c>
      <c r="F18" s="5"/>
      <c r="G18" s="4" t="s">
        <v>6</v>
      </c>
      <c r="H18" s="5">
        <f t="shared" ref="H18:J18" si="7">H17/H16</f>
        <v>3.7413793103448274</v>
      </c>
      <c r="I18" s="5">
        <f t="shared" si="7"/>
        <v>4.1641791044776122</v>
      </c>
      <c r="J18" s="6">
        <f t="shared" si="7"/>
        <v>2.6153846153846154</v>
      </c>
    </row>
    <row r="19" spans="2:10" ht="17" thickBot="1">
      <c r="B19" s="7" t="s">
        <v>3</v>
      </c>
      <c r="C19" s="8">
        <f>AVERAGE(C18:E18)</f>
        <v>4.5223290598290591</v>
      </c>
      <c r="D19" s="8"/>
      <c r="E19" s="9"/>
      <c r="F19" s="5"/>
      <c r="G19" s="7" t="s">
        <v>3</v>
      </c>
      <c r="H19" s="8">
        <f>AVERAGE(H18:J18)</f>
        <v>3.5069810100690186</v>
      </c>
      <c r="I19" s="8"/>
      <c r="J19" s="9"/>
    </row>
    <row r="20" spans="2:10">
      <c r="B20" s="1" t="s">
        <v>4</v>
      </c>
      <c r="C20" s="2">
        <v>61</v>
      </c>
      <c r="D20" s="2">
        <v>69</v>
      </c>
      <c r="E20" s="3">
        <v>83</v>
      </c>
      <c r="F20" s="5"/>
      <c r="G20" s="1" t="s">
        <v>4</v>
      </c>
      <c r="H20" s="2">
        <v>30</v>
      </c>
      <c r="I20" s="2">
        <v>78</v>
      </c>
      <c r="J20" s="3">
        <v>47</v>
      </c>
    </row>
    <row r="21" spans="2:10">
      <c r="B21" s="4" t="s">
        <v>5</v>
      </c>
      <c r="C21" s="5">
        <v>421</v>
      </c>
      <c r="D21" s="5">
        <v>603</v>
      </c>
      <c r="E21" s="6">
        <v>543</v>
      </c>
      <c r="F21" s="5"/>
      <c r="G21" s="4" t="s">
        <v>5</v>
      </c>
      <c r="H21" s="5">
        <v>101</v>
      </c>
      <c r="I21" s="5">
        <v>243</v>
      </c>
      <c r="J21" s="6">
        <v>236</v>
      </c>
    </row>
    <row r="22" spans="2:10">
      <c r="B22" s="4" t="s">
        <v>6</v>
      </c>
      <c r="C22" s="5">
        <f t="shared" ref="C22:E22" si="8">C21/C20</f>
        <v>6.9016393442622954</v>
      </c>
      <c r="D22" s="5">
        <f t="shared" si="8"/>
        <v>8.7391304347826093</v>
      </c>
      <c r="E22" s="6">
        <f t="shared" si="8"/>
        <v>6.5421686746987948</v>
      </c>
      <c r="F22" s="5"/>
      <c r="G22" s="4" t="s">
        <v>6</v>
      </c>
      <c r="H22" s="5">
        <f t="shared" ref="H22:J22" si="9">H21/H20</f>
        <v>3.3666666666666667</v>
      </c>
      <c r="I22" s="5">
        <f t="shared" si="9"/>
        <v>3.1153846153846154</v>
      </c>
      <c r="J22" s="6">
        <f t="shared" si="9"/>
        <v>5.0212765957446805</v>
      </c>
    </row>
    <row r="23" spans="2:10" ht="17" thickBot="1">
      <c r="B23" s="7" t="s">
        <v>3</v>
      </c>
      <c r="C23" s="8">
        <f>AVERAGE(C22:E22)</f>
        <v>7.3943128179145674</v>
      </c>
      <c r="D23" s="8"/>
      <c r="E23" s="9"/>
      <c r="F23" s="5"/>
      <c r="G23" s="7" t="s">
        <v>3</v>
      </c>
      <c r="H23" s="8">
        <f>AVERAGE(H22:J22)</f>
        <v>3.8344426259319877</v>
      </c>
      <c r="I23" s="8"/>
      <c r="J23" s="9"/>
    </row>
    <row r="24" spans="2:10">
      <c r="B24" s="1" t="s">
        <v>4</v>
      </c>
      <c r="C24" s="2">
        <v>69</v>
      </c>
      <c r="D24" s="2">
        <v>59</v>
      </c>
      <c r="E24" s="3">
        <v>43</v>
      </c>
      <c r="F24" s="5"/>
      <c r="G24" s="1" t="s">
        <v>4</v>
      </c>
      <c r="H24" s="2">
        <v>26</v>
      </c>
      <c r="I24" s="2">
        <v>33</v>
      </c>
      <c r="J24" s="3">
        <v>40</v>
      </c>
    </row>
    <row r="25" spans="2:10">
      <c r="B25" s="4" t="s">
        <v>5</v>
      </c>
      <c r="C25" s="5">
        <v>469</v>
      </c>
      <c r="D25" s="5">
        <v>536</v>
      </c>
      <c r="E25" s="6">
        <v>416</v>
      </c>
      <c r="F25" s="5"/>
      <c r="G25" s="4" t="s">
        <v>5</v>
      </c>
      <c r="H25" s="5">
        <v>161</v>
      </c>
      <c r="I25" s="5">
        <v>188</v>
      </c>
      <c r="J25" s="6">
        <v>176</v>
      </c>
    </row>
    <row r="26" spans="2:10">
      <c r="B26" s="4" t="s">
        <v>6</v>
      </c>
      <c r="C26" s="5">
        <f t="shared" ref="C26:E26" si="10">C25/C24</f>
        <v>6.7971014492753623</v>
      </c>
      <c r="D26" s="5">
        <f t="shared" si="10"/>
        <v>9.0847457627118651</v>
      </c>
      <c r="E26" s="6">
        <f t="shared" si="10"/>
        <v>9.6744186046511622</v>
      </c>
      <c r="F26" s="5"/>
      <c r="G26" s="4" t="s">
        <v>6</v>
      </c>
      <c r="H26" s="5">
        <f t="shared" ref="H26:J26" si="11">H25/H24</f>
        <v>6.1923076923076925</v>
      </c>
      <c r="I26" s="5">
        <f t="shared" si="11"/>
        <v>5.6969696969696972</v>
      </c>
      <c r="J26" s="6">
        <f t="shared" si="11"/>
        <v>4.4000000000000004</v>
      </c>
    </row>
    <row r="27" spans="2:10" ht="17" thickBot="1">
      <c r="B27" s="7" t="s">
        <v>3</v>
      </c>
      <c r="C27" s="8">
        <f>AVERAGE(C26:E26)</f>
        <v>8.5187552722127968</v>
      </c>
      <c r="D27" s="8"/>
      <c r="E27" s="9"/>
      <c r="F27" s="8"/>
      <c r="G27" s="7" t="s">
        <v>3</v>
      </c>
      <c r="H27" s="8">
        <f>AVERAGE(H26:J26)</f>
        <v>5.4297591297591294</v>
      </c>
      <c r="I27" s="8"/>
      <c r="J27" s="9"/>
    </row>
  </sheetData>
  <mergeCells count="6">
    <mergeCell ref="B3:E3"/>
    <mergeCell ref="G3:J3"/>
    <mergeCell ref="B2:J2"/>
    <mergeCell ref="L3:O3"/>
    <mergeCell ref="Q3:T3"/>
    <mergeCell ref="L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13EF-2B75-2C4E-AC47-03FC8FC898F0}">
  <dimension ref="B1:T43"/>
  <sheetViews>
    <sheetView workbookViewId="0">
      <selection activeCell="L2" sqref="L2:T23"/>
    </sheetView>
  </sheetViews>
  <sheetFormatPr baseColWidth="10" defaultRowHeight="16"/>
  <sheetData>
    <row r="1" spans="2:20" ht="17" thickBot="1"/>
    <row r="2" spans="2:20" ht="17" thickBot="1">
      <c r="B2" s="13" t="s">
        <v>7</v>
      </c>
      <c r="C2" s="14"/>
      <c r="D2" s="14"/>
      <c r="E2" s="14"/>
      <c r="F2" s="14"/>
      <c r="G2" s="14"/>
      <c r="H2" s="14"/>
      <c r="I2" s="14"/>
      <c r="J2" s="15"/>
      <c r="L2" s="13" t="s">
        <v>8</v>
      </c>
      <c r="M2" s="14"/>
      <c r="N2" s="14"/>
      <c r="O2" s="14"/>
      <c r="P2" s="14"/>
      <c r="Q2" s="14"/>
      <c r="R2" s="14"/>
      <c r="S2" s="14"/>
      <c r="T2" s="15"/>
    </row>
    <row r="3" spans="2:20" ht="17" thickBot="1">
      <c r="B3" s="16" t="s">
        <v>0</v>
      </c>
      <c r="C3" s="17"/>
      <c r="D3" s="17"/>
      <c r="E3" s="18"/>
      <c r="F3" s="5"/>
      <c r="G3" s="19" t="s">
        <v>1</v>
      </c>
      <c r="H3" s="20"/>
      <c r="I3" s="20"/>
      <c r="J3" s="21"/>
      <c r="L3" s="16" t="s">
        <v>0</v>
      </c>
      <c r="M3" s="17"/>
      <c r="N3" s="17"/>
      <c r="O3" s="18"/>
      <c r="P3" s="5"/>
      <c r="Q3" s="19" t="s">
        <v>1</v>
      </c>
      <c r="R3" s="20"/>
      <c r="S3" s="20"/>
      <c r="T3" s="21"/>
    </row>
    <row r="4" spans="2:20">
      <c r="B4" s="1" t="s">
        <v>4</v>
      </c>
      <c r="C4" s="2">
        <v>31</v>
      </c>
      <c r="D4" s="2">
        <v>54</v>
      </c>
      <c r="E4" s="3"/>
      <c r="F4" s="5"/>
      <c r="G4" s="1" t="s">
        <v>4</v>
      </c>
      <c r="H4" s="2">
        <v>64</v>
      </c>
      <c r="I4" s="2">
        <v>57</v>
      </c>
      <c r="J4" s="3">
        <v>60</v>
      </c>
      <c r="L4" s="1" t="s">
        <v>2</v>
      </c>
      <c r="M4" s="12">
        <v>0.11</v>
      </c>
      <c r="N4" s="2">
        <v>0.30599999999999999</v>
      </c>
      <c r="O4" s="3">
        <v>0.40100000000000002</v>
      </c>
      <c r="P4" s="5"/>
      <c r="Q4" s="1" t="s">
        <v>2</v>
      </c>
      <c r="R4" s="2">
        <v>0.23799999999999999</v>
      </c>
      <c r="S4" s="2">
        <v>0.39400000000000002</v>
      </c>
      <c r="T4" s="3">
        <v>0.42</v>
      </c>
    </row>
    <row r="5" spans="2:20" ht="17" thickBot="1">
      <c r="B5" s="4" t="s">
        <v>5</v>
      </c>
      <c r="C5" s="5">
        <v>579</v>
      </c>
      <c r="D5" s="5">
        <v>1116</v>
      </c>
      <c r="E5" s="6"/>
      <c r="F5" s="5"/>
      <c r="G5" s="4" t="s">
        <v>5</v>
      </c>
      <c r="H5" s="5">
        <v>652</v>
      </c>
      <c r="I5" s="5">
        <v>1320</v>
      </c>
      <c r="J5" s="6">
        <v>1182</v>
      </c>
      <c r="L5" s="7" t="s">
        <v>3</v>
      </c>
      <c r="M5" s="8">
        <f>AVERAGE(M4:O4)</f>
        <v>0.27233333333333332</v>
      </c>
      <c r="N5" s="8"/>
      <c r="O5" s="9"/>
      <c r="P5" s="5"/>
      <c r="Q5" s="7" t="s">
        <v>3</v>
      </c>
      <c r="R5" s="8">
        <f>AVERAGE(R4:T4)</f>
        <v>0.35066666666666668</v>
      </c>
      <c r="S5" s="8"/>
      <c r="T5" s="9"/>
    </row>
    <row r="6" spans="2:20">
      <c r="B6" s="4" t="s">
        <v>6</v>
      </c>
      <c r="C6" s="5">
        <f t="shared" ref="C6:D6" si="0">C5/C4</f>
        <v>18.677419354838708</v>
      </c>
      <c r="D6" s="5">
        <f t="shared" si="0"/>
        <v>20.666666666666668</v>
      </c>
      <c r="E6" s="6"/>
      <c r="F6" s="5"/>
      <c r="G6" s="4" t="s">
        <v>6</v>
      </c>
      <c r="H6" s="5">
        <f t="shared" ref="H6:J6" si="1">H5/H4</f>
        <v>10.1875</v>
      </c>
      <c r="I6" s="5">
        <f t="shared" si="1"/>
        <v>23.157894736842106</v>
      </c>
      <c r="J6" s="6">
        <f t="shared" si="1"/>
        <v>19.7</v>
      </c>
      <c r="L6" s="1" t="s">
        <v>2</v>
      </c>
      <c r="M6" s="2">
        <v>0.42499999999999999</v>
      </c>
      <c r="N6" s="2">
        <v>0.214</v>
      </c>
      <c r="O6" s="3">
        <v>0.247</v>
      </c>
      <c r="P6" s="5"/>
      <c r="Q6" s="1" t="s">
        <v>2</v>
      </c>
      <c r="R6" s="2">
        <v>0.29799999999999999</v>
      </c>
      <c r="S6" s="2">
        <v>0.39300000000000002</v>
      </c>
      <c r="T6" s="3">
        <v>0.3</v>
      </c>
    </row>
    <row r="7" spans="2:20" ht="17" thickBot="1">
      <c r="B7" s="7" t="s">
        <v>3</v>
      </c>
      <c r="C7" s="8">
        <f>AVERAGE(C6:D6)</f>
        <v>19.672043010752688</v>
      </c>
      <c r="D7" s="8"/>
      <c r="E7" s="9"/>
      <c r="F7" s="5"/>
      <c r="G7" s="7" t="s">
        <v>3</v>
      </c>
      <c r="H7" s="8">
        <f>AVERAGE(H6:J6)</f>
        <v>17.681798245614036</v>
      </c>
      <c r="I7" s="8"/>
      <c r="J7" s="9"/>
      <c r="L7" s="7" t="s">
        <v>3</v>
      </c>
      <c r="M7" s="8">
        <f>AVERAGE(M6:O6)</f>
        <v>0.29533333333333334</v>
      </c>
      <c r="N7" s="8"/>
      <c r="O7" s="9"/>
      <c r="P7" s="5"/>
      <c r="Q7" s="7" t="s">
        <v>3</v>
      </c>
      <c r="R7" s="8">
        <f>AVERAGE(R6:T6)</f>
        <v>0.33033333333333337</v>
      </c>
      <c r="S7" s="8"/>
      <c r="T7" s="9"/>
    </row>
    <row r="8" spans="2:20">
      <c r="B8" s="1" t="s">
        <v>4</v>
      </c>
      <c r="C8" s="2">
        <v>34</v>
      </c>
      <c r="D8" s="2">
        <v>54</v>
      </c>
      <c r="E8" s="3">
        <v>44</v>
      </c>
      <c r="F8" s="5"/>
      <c r="G8" s="1" t="s">
        <v>4</v>
      </c>
      <c r="H8" s="2">
        <v>53</v>
      </c>
      <c r="I8" s="2">
        <v>50</v>
      </c>
      <c r="J8" s="3">
        <v>44</v>
      </c>
      <c r="L8" s="1" t="s">
        <v>2</v>
      </c>
      <c r="M8" s="2">
        <v>0.27100000000000002</v>
      </c>
      <c r="N8" s="2">
        <v>0.30199999999999999</v>
      </c>
      <c r="O8" s="3">
        <v>0.315</v>
      </c>
      <c r="P8" s="5"/>
      <c r="Q8" s="1" t="s">
        <v>2</v>
      </c>
      <c r="R8" s="2">
        <v>0.36599999999999999</v>
      </c>
      <c r="S8" s="2">
        <v>0.35799999999999998</v>
      </c>
      <c r="T8" s="3">
        <v>0.34399999999999997</v>
      </c>
    </row>
    <row r="9" spans="2:20" ht="17" thickBot="1">
      <c r="B9" s="4" t="s">
        <v>5</v>
      </c>
      <c r="C9" s="5">
        <v>1251</v>
      </c>
      <c r="D9" s="5">
        <v>674</v>
      </c>
      <c r="E9" s="6">
        <v>684</v>
      </c>
      <c r="F9" s="5"/>
      <c r="G9" s="4" t="s">
        <v>5</v>
      </c>
      <c r="H9" s="5">
        <v>1043</v>
      </c>
      <c r="I9" s="5">
        <v>1217</v>
      </c>
      <c r="J9" s="6">
        <v>1109</v>
      </c>
      <c r="L9" s="7" t="s">
        <v>3</v>
      </c>
      <c r="M9" s="8">
        <f>AVERAGE(M8:O8)</f>
        <v>0.29599999999999999</v>
      </c>
      <c r="N9" s="8"/>
      <c r="O9" s="9"/>
      <c r="P9" s="5"/>
      <c r="Q9" s="7" t="s">
        <v>3</v>
      </c>
      <c r="R9" s="8">
        <f>AVERAGE(R8:T8)</f>
        <v>0.35600000000000004</v>
      </c>
      <c r="S9" s="8"/>
      <c r="T9" s="9"/>
    </row>
    <row r="10" spans="2:20">
      <c r="B10" s="4" t="s">
        <v>6</v>
      </c>
      <c r="C10" s="5">
        <f>C9/C8</f>
        <v>36.794117647058826</v>
      </c>
      <c r="D10" s="5">
        <f t="shared" ref="D10:E10" si="2">D9/D8</f>
        <v>12.481481481481481</v>
      </c>
      <c r="E10" s="6">
        <f t="shared" si="2"/>
        <v>15.545454545454545</v>
      </c>
      <c r="F10" s="5"/>
      <c r="G10" s="4" t="s">
        <v>6</v>
      </c>
      <c r="H10" s="5">
        <f t="shared" ref="H10:J10" si="3">H9/H8</f>
        <v>19.679245283018869</v>
      </c>
      <c r="I10" s="5">
        <f t="shared" si="3"/>
        <v>24.34</v>
      </c>
      <c r="J10" s="6">
        <f t="shared" si="3"/>
        <v>25.204545454545453</v>
      </c>
      <c r="L10" s="1" t="s">
        <v>2</v>
      </c>
      <c r="M10" s="2">
        <v>0.22900000000000001</v>
      </c>
      <c r="N10" s="2">
        <v>0.318</v>
      </c>
      <c r="O10" s="3">
        <v>0.35199999999999998</v>
      </c>
      <c r="P10" s="5"/>
      <c r="Q10" s="1" t="s">
        <v>2</v>
      </c>
      <c r="R10" s="2">
        <v>0.45300000000000001</v>
      </c>
      <c r="S10" s="2">
        <v>0.41099999999999998</v>
      </c>
      <c r="T10" s="3">
        <v>0.189</v>
      </c>
    </row>
    <row r="11" spans="2:20" ht="17" thickBot="1">
      <c r="B11" s="7" t="s">
        <v>3</v>
      </c>
      <c r="C11" s="8">
        <f>AVERAGE(C10:E10)</f>
        <v>21.607017891331619</v>
      </c>
      <c r="D11" s="8"/>
      <c r="E11" s="9"/>
      <c r="F11" s="5"/>
      <c r="G11" s="7" t="s">
        <v>3</v>
      </c>
      <c r="H11" s="8">
        <f>AVERAGE(H10:J10)</f>
        <v>23.074596912521439</v>
      </c>
      <c r="I11" s="8"/>
      <c r="J11" s="9"/>
      <c r="L11" s="7" t="s">
        <v>3</v>
      </c>
      <c r="M11" s="8">
        <f>AVERAGE(M10:O10)</f>
        <v>0.29966666666666669</v>
      </c>
      <c r="N11" s="8"/>
      <c r="O11" s="9"/>
      <c r="P11" s="5"/>
      <c r="Q11" s="7" t="s">
        <v>3</v>
      </c>
      <c r="R11" s="8">
        <f>AVERAGE(R10:T10)</f>
        <v>0.35099999999999998</v>
      </c>
      <c r="S11" s="8"/>
      <c r="T11" s="9"/>
    </row>
    <row r="12" spans="2:20">
      <c r="B12" s="1" t="s">
        <v>4</v>
      </c>
      <c r="C12" s="2">
        <v>51</v>
      </c>
      <c r="D12" s="2">
        <v>42</v>
      </c>
      <c r="E12" s="3">
        <v>51</v>
      </c>
      <c r="F12" s="5"/>
      <c r="G12" s="1" t="s">
        <v>4</v>
      </c>
      <c r="H12" s="2">
        <v>49</v>
      </c>
      <c r="I12" s="2">
        <v>58</v>
      </c>
      <c r="J12" s="3">
        <v>55</v>
      </c>
      <c r="L12" s="1" t="s">
        <v>2</v>
      </c>
      <c r="M12" s="2">
        <v>0.26600000000000001</v>
      </c>
      <c r="N12" s="2">
        <v>0.187</v>
      </c>
      <c r="O12" s="3">
        <v>0.187</v>
      </c>
      <c r="P12" s="5"/>
      <c r="Q12" s="1" t="s">
        <v>2</v>
      </c>
      <c r="R12" s="2">
        <v>0.29949999999999999</v>
      </c>
      <c r="S12" s="2">
        <v>0.3</v>
      </c>
      <c r="T12" s="3">
        <v>0.26800000000000002</v>
      </c>
    </row>
    <row r="13" spans="2:20" ht="17" thickBot="1">
      <c r="B13" s="4" t="s">
        <v>5</v>
      </c>
      <c r="C13" s="5">
        <v>738</v>
      </c>
      <c r="D13" s="5">
        <v>472</v>
      </c>
      <c r="E13" s="6">
        <v>993</v>
      </c>
      <c r="F13" s="5"/>
      <c r="G13" s="4" t="s">
        <v>5</v>
      </c>
      <c r="H13" s="5">
        <v>576</v>
      </c>
      <c r="I13" s="5">
        <v>818</v>
      </c>
      <c r="J13" s="6">
        <v>923</v>
      </c>
      <c r="L13" s="7" t="s">
        <v>3</v>
      </c>
      <c r="M13" s="8">
        <f>AVERAGE(M12:O12)</f>
        <v>0.21333333333333335</v>
      </c>
      <c r="N13" s="8"/>
      <c r="O13" s="9"/>
      <c r="P13" s="5"/>
      <c r="Q13" s="7" t="s">
        <v>3</v>
      </c>
      <c r="R13" s="8">
        <f>AVERAGE(R12:T12)</f>
        <v>0.28916666666666663</v>
      </c>
      <c r="S13" s="8"/>
      <c r="T13" s="9"/>
    </row>
    <row r="14" spans="2:20">
      <c r="B14" s="4" t="s">
        <v>6</v>
      </c>
      <c r="C14" s="5">
        <f t="shared" ref="C14:E14" si="4">C13/C12</f>
        <v>14.470588235294118</v>
      </c>
      <c r="D14" s="5">
        <f t="shared" si="4"/>
        <v>11.238095238095237</v>
      </c>
      <c r="E14" s="6">
        <f t="shared" si="4"/>
        <v>19.470588235294116</v>
      </c>
      <c r="F14" s="5"/>
      <c r="G14" s="4" t="s">
        <v>6</v>
      </c>
      <c r="H14" s="5">
        <f t="shared" ref="H14:J14" si="5">H13/H12</f>
        <v>11.755102040816327</v>
      </c>
      <c r="I14" s="5">
        <f t="shared" si="5"/>
        <v>14.103448275862069</v>
      </c>
      <c r="J14" s="6">
        <f t="shared" si="5"/>
        <v>16.781818181818181</v>
      </c>
      <c r="L14" s="1" t="s">
        <v>2</v>
      </c>
      <c r="M14" s="2">
        <v>0.36899999999999999</v>
      </c>
      <c r="N14" s="2">
        <v>0.24399999999999999</v>
      </c>
      <c r="O14" s="3">
        <v>0.20899999999999999</v>
      </c>
      <c r="P14" s="5"/>
      <c r="Q14" s="1" t="s">
        <v>2</v>
      </c>
      <c r="R14" s="2">
        <v>0.30599999999999999</v>
      </c>
      <c r="S14" s="2">
        <v>0.22800000000000001</v>
      </c>
      <c r="T14" s="3">
        <v>0.21099999999999999</v>
      </c>
    </row>
    <row r="15" spans="2:20" ht="17" thickBot="1">
      <c r="B15" s="7" t="s">
        <v>3</v>
      </c>
      <c r="C15" s="8">
        <f>AVERAGE(C14:E14)</f>
        <v>15.059757236227824</v>
      </c>
      <c r="D15" s="8"/>
      <c r="E15" s="9"/>
      <c r="F15" s="5"/>
      <c r="G15" s="7" t="s">
        <v>3</v>
      </c>
      <c r="H15" s="8">
        <f>AVERAGE(H14:J14)</f>
        <v>14.213456166165527</v>
      </c>
      <c r="I15" s="8"/>
      <c r="J15" s="9"/>
      <c r="L15" s="7" t="s">
        <v>3</v>
      </c>
      <c r="M15" s="8">
        <f>AVERAGE(M14:O14)</f>
        <v>0.27399999999999997</v>
      </c>
      <c r="N15" s="8"/>
      <c r="O15" s="9"/>
      <c r="P15" s="5"/>
      <c r="Q15" s="7" t="s">
        <v>3</v>
      </c>
      <c r="R15" s="8">
        <f>AVERAGE(R14:T14)</f>
        <v>0.24833333333333332</v>
      </c>
      <c r="S15" s="8"/>
      <c r="T15" s="9"/>
    </row>
    <row r="16" spans="2:20">
      <c r="B16" s="1" t="s">
        <v>4</v>
      </c>
      <c r="C16" s="2">
        <v>38</v>
      </c>
      <c r="D16" s="2">
        <v>66</v>
      </c>
      <c r="E16" s="3"/>
      <c r="F16" s="5"/>
      <c r="G16" s="1" t="s">
        <v>4</v>
      </c>
      <c r="H16" s="2">
        <v>54</v>
      </c>
      <c r="I16" s="2">
        <v>41</v>
      </c>
      <c r="J16" s="3"/>
      <c r="L16" s="1" t="s">
        <v>2</v>
      </c>
      <c r="M16" s="2">
        <v>0.2</v>
      </c>
      <c r="N16" s="2">
        <v>0.34300000000000003</v>
      </c>
      <c r="O16" s="3">
        <v>0.35</v>
      </c>
      <c r="P16" s="5"/>
      <c r="Q16" s="1" t="s">
        <v>2</v>
      </c>
      <c r="R16" s="2">
        <v>0.34</v>
      </c>
      <c r="S16" s="2">
        <v>0.28100000000000003</v>
      </c>
      <c r="T16" s="3">
        <v>0.216</v>
      </c>
    </row>
    <row r="17" spans="2:20" ht="17" thickBot="1">
      <c r="B17" s="4" t="s">
        <v>5</v>
      </c>
      <c r="C17" s="5">
        <v>838</v>
      </c>
      <c r="D17" s="5">
        <v>900</v>
      </c>
      <c r="E17" s="6"/>
      <c r="F17" s="5"/>
      <c r="G17" s="4" t="s">
        <v>5</v>
      </c>
      <c r="H17" s="5">
        <v>1477</v>
      </c>
      <c r="I17" s="5">
        <v>1236</v>
      </c>
      <c r="J17" s="6"/>
      <c r="L17" s="7" t="s">
        <v>3</v>
      </c>
      <c r="M17" s="8">
        <f>AVERAGE(M16:O16)</f>
        <v>0.29766666666666669</v>
      </c>
      <c r="N17" s="8"/>
      <c r="O17" s="9"/>
      <c r="P17" s="5"/>
      <c r="Q17" s="7" t="s">
        <v>3</v>
      </c>
      <c r="R17" s="8">
        <f>AVERAGE(R16:T16)</f>
        <v>0.27899999999999997</v>
      </c>
      <c r="S17" s="8"/>
      <c r="T17" s="9"/>
    </row>
    <row r="18" spans="2:20">
      <c r="B18" s="4" t="s">
        <v>6</v>
      </c>
      <c r="C18" s="5">
        <f>C17/C16</f>
        <v>22.05263157894737</v>
      </c>
      <c r="D18" s="5">
        <f>D17/D16</f>
        <v>13.636363636363637</v>
      </c>
      <c r="E18" s="6"/>
      <c r="F18" s="5"/>
      <c r="G18" s="4" t="s">
        <v>6</v>
      </c>
      <c r="H18" s="5">
        <f t="shared" ref="H18:I18" si="6">H17/H16</f>
        <v>27.351851851851851</v>
      </c>
      <c r="I18" s="5">
        <f t="shared" si="6"/>
        <v>30.146341463414632</v>
      </c>
      <c r="J18" s="6"/>
      <c r="L18" s="1" t="s">
        <v>2</v>
      </c>
      <c r="M18" s="2">
        <v>0.24399999999999999</v>
      </c>
      <c r="N18" s="2">
        <v>0.28799999999999998</v>
      </c>
      <c r="O18" s="3">
        <v>0.21</v>
      </c>
      <c r="P18" s="5"/>
      <c r="Q18" s="1" t="s">
        <v>2</v>
      </c>
      <c r="R18" s="2">
        <v>0.46700000000000003</v>
      </c>
      <c r="S18" s="2">
        <v>0.35599999999999998</v>
      </c>
      <c r="T18" s="3">
        <v>0.39800000000000002</v>
      </c>
    </row>
    <row r="19" spans="2:20" ht="17" thickBot="1">
      <c r="B19" s="7" t="s">
        <v>3</v>
      </c>
      <c r="C19" s="8">
        <f>AVERAGE(C18:D18)</f>
        <v>17.844497607655505</v>
      </c>
      <c r="D19" s="8"/>
      <c r="E19" s="9"/>
      <c r="F19" s="5"/>
      <c r="G19" s="7" t="s">
        <v>3</v>
      </c>
      <c r="H19" s="8">
        <f>AVERAGE(H18:I18)</f>
        <v>28.749096657633242</v>
      </c>
      <c r="I19" s="8"/>
      <c r="J19" s="9"/>
      <c r="L19" s="7" t="s">
        <v>3</v>
      </c>
      <c r="M19" s="8">
        <f>AVERAGE(M18:O18)</f>
        <v>0.24733333333333332</v>
      </c>
      <c r="N19" s="8"/>
      <c r="O19" s="9"/>
      <c r="P19" s="5"/>
      <c r="Q19" s="7" t="s">
        <v>3</v>
      </c>
      <c r="R19" s="8">
        <f>AVERAGE(R18:T18)</f>
        <v>0.40700000000000003</v>
      </c>
      <c r="S19" s="8"/>
      <c r="T19" s="9"/>
    </row>
    <row r="20" spans="2:20">
      <c r="B20" s="1" t="s">
        <v>4</v>
      </c>
      <c r="C20" s="2">
        <v>48</v>
      </c>
      <c r="D20" s="2">
        <v>49</v>
      </c>
      <c r="E20" s="3">
        <v>47</v>
      </c>
      <c r="F20" s="5"/>
      <c r="G20" s="1" t="s">
        <v>4</v>
      </c>
      <c r="H20" s="2">
        <v>62</v>
      </c>
      <c r="I20" s="2">
        <v>49</v>
      </c>
      <c r="J20" s="3">
        <v>44</v>
      </c>
      <c r="L20" s="1" t="s">
        <v>2</v>
      </c>
      <c r="M20" s="2">
        <v>0.26700000000000002</v>
      </c>
      <c r="N20" s="2">
        <v>0.16700000000000001</v>
      </c>
      <c r="O20" s="3">
        <v>0.187</v>
      </c>
      <c r="P20" s="5"/>
      <c r="Q20" s="1" t="s">
        <v>2</v>
      </c>
      <c r="R20" s="2">
        <v>0.246</v>
      </c>
      <c r="S20" s="2">
        <v>0.246</v>
      </c>
      <c r="T20" s="3">
        <v>0.27</v>
      </c>
    </row>
    <row r="21" spans="2:20" ht="17" thickBot="1">
      <c r="B21" s="4" t="s">
        <v>5</v>
      </c>
      <c r="C21" s="5">
        <v>807</v>
      </c>
      <c r="D21" s="5">
        <v>927</v>
      </c>
      <c r="E21" s="6">
        <v>644</v>
      </c>
      <c r="F21" s="5"/>
      <c r="G21" s="4" t="s">
        <v>5</v>
      </c>
      <c r="H21" s="5">
        <v>1191</v>
      </c>
      <c r="I21" s="5">
        <v>752</v>
      </c>
      <c r="J21" s="6">
        <v>984</v>
      </c>
      <c r="L21" s="7" t="s">
        <v>3</v>
      </c>
      <c r="M21" s="8">
        <f>AVERAGE(M20:O20)</f>
        <v>0.20699999999999999</v>
      </c>
      <c r="N21" s="8"/>
      <c r="O21" s="9"/>
      <c r="P21" s="5"/>
      <c r="Q21" s="7" t="s">
        <v>3</v>
      </c>
      <c r="R21" s="8">
        <f>AVERAGE(R20:T20)</f>
        <v>0.254</v>
      </c>
      <c r="S21" s="8"/>
      <c r="T21" s="9"/>
    </row>
    <row r="22" spans="2:20">
      <c r="B22" s="4" t="s">
        <v>6</v>
      </c>
      <c r="C22" s="5">
        <f t="shared" ref="C22" si="7">C21/C20</f>
        <v>16.8125</v>
      </c>
      <c r="D22" s="5">
        <f>D21/D20</f>
        <v>18.918367346938776</v>
      </c>
      <c r="E22" s="6">
        <f t="shared" ref="E22" si="8">E21/E20</f>
        <v>13.702127659574469</v>
      </c>
      <c r="F22" s="5"/>
      <c r="G22" s="4" t="s">
        <v>6</v>
      </c>
      <c r="H22" s="5">
        <f t="shared" ref="H22:J22" si="9">H21/H20</f>
        <v>19.20967741935484</v>
      </c>
      <c r="I22" s="5">
        <f t="shared" si="9"/>
        <v>15.346938775510203</v>
      </c>
      <c r="J22" s="6">
        <f t="shared" si="9"/>
        <v>22.363636363636363</v>
      </c>
      <c r="L22" s="1" t="s">
        <v>2</v>
      </c>
      <c r="M22" s="2">
        <v>0.33100000000000002</v>
      </c>
      <c r="N22" s="2">
        <v>0.42499999999999999</v>
      </c>
      <c r="O22" s="3">
        <v>0.314</v>
      </c>
      <c r="P22" s="5"/>
      <c r="Q22" s="1" t="s">
        <v>2</v>
      </c>
      <c r="R22" s="2">
        <v>0.37</v>
      </c>
      <c r="S22" s="2">
        <v>0.34699999999999998</v>
      </c>
      <c r="T22" s="3">
        <v>0.27</v>
      </c>
    </row>
    <row r="23" spans="2:20" ht="17" thickBot="1">
      <c r="B23" s="7" t="s">
        <v>3</v>
      </c>
      <c r="C23" s="8">
        <f>AVERAGE(C22:E22)</f>
        <v>16.477665002171083</v>
      </c>
      <c r="D23" s="8"/>
      <c r="E23" s="9"/>
      <c r="F23" s="5"/>
      <c r="G23" s="7" t="s">
        <v>3</v>
      </c>
      <c r="H23" s="8">
        <f>AVERAGE(H22:J22)</f>
        <v>18.973417519500469</v>
      </c>
      <c r="I23" s="8"/>
      <c r="J23" s="9"/>
      <c r="L23" s="7" t="s">
        <v>3</v>
      </c>
      <c r="M23" s="8">
        <f>AVERAGE(M22:O22)</f>
        <v>0.35666666666666669</v>
      </c>
      <c r="N23" s="8"/>
      <c r="O23" s="9"/>
      <c r="P23" s="8"/>
      <c r="Q23" s="7" t="s">
        <v>3</v>
      </c>
      <c r="R23" s="8">
        <f>AVERAGE(R22:T22)</f>
        <v>0.32900000000000001</v>
      </c>
      <c r="S23" s="8"/>
      <c r="T23" s="9"/>
    </row>
    <row r="24" spans="2:20">
      <c r="B24" s="1" t="s">
        <v>4</v>
      </c>
      <c r="C24" s="2">
        <v>50</v>
      </c>
      <c r="D24" s="2">
        <v>79</v>
      </c>
      <c r="E24" s="3">
        <v>90</v>
      </c>
      <c r="F24" s="5"/>
      <c r="G24" s="1" t="s">
        <v>4</v>
      </c>
      <c r="H24" s="2">
        <v>62</v>
      </c>
      <c r="I24" s="2">
        <v>66</v>
      </c>
      <c r="J24" s="3">
        <v>57</v>
      </c>
    </row>
    <row r="25" spans="2:20">
      <c r="B25" s="4" t="s">
        <v>5</v>
      </c>
      <c r="C25" s="5">
        <v>1289</v>
      </c>
      <c r="D25" s="5">
        <v>1253</v>
      </c>
      <c r="E25" s="6">
        <v>1649</v>
      </c>
      <c r="F25" s="5"/>
      <c r="G25" s="4" t="s">
        <v>5</v>
      </c>
      <c r="H25" s="5">
        <v>1817</v>
      </c>
      <c r="I25" s="5">
        <v>1629</v>
      </c>
      <c r="J25" s="6">
        <v>1693</v>
      </c>
    </row>
    <row r="26" spans="2:20">
      <c r="B26" s="4" t="s">
        <v>6</v>
      </c>
      <c r="C26" s="5">
        <f>C25/C24</f>
        <v>25.78</v>
      </c>
      <c r="D26" s="5">
        <f t="shared" ref="D26:E26" si="10">D25/D24</f>
        <v>15.860759493670885</v>
      </c>
      <c r="E26" s="6">
        <f t="shared" si="10"/>
        <v>18.322222222222223</v>
      </c>
      <c r="F26" s="5"/>
      <c r="G26" s="4" t="s">
        <v>6</v>
      </c>
      <c r="H26" s="5">
        <f t="shared" ref="H26:J26" si="11">H25/H24</f>
        <v>29.306451612903224</v>
      </c>
      <c r="I26" s="5">
        <f t="shared" si="11"/>
        <v>24.681818181818183</v>
      </c>
      <c r="J26" s="6">
        <f t="shared" si="11"/>
        <v>29.701754385964911</v>
      </c>
    </row>
    <row r="27" spans="2:20" ht="17" thickBot="1">
      <c r="B27" s="7" t="s">
        <v>3</v>
      </c>
      <c r="C27" s="8">
        <f>AVERAGE(C26:E26)</f>
        <v>19.987660571964369</v>
      </c>
      <c r="D27" s="8"/>
      <c r="E27" s="9"/>
      <c r="F27" s="5"/>
      <c r="G27" s="7" t="s">
        <v>3</v>
      </c>
      <c r="H27" s="8">
        <f>AVERAGE(H26:J26)</f>
        <v>27.896674726895441</v>
      </c>
      <c r="I27" s="8"/>
      <c r="J27" s="9"/>
    </row>
    <row r="28" spans="2:20">
      <c r="B28" s="1" t="s">
        <v>4</v>
      </c>
      <c r="C28" s="2">
        <v>92</v>
      </c>
      <c r="D28" s="2">
        <v>56</v>
      </c>
      <c r="E28" s="3">
        <v>59</v>
      </c>
      <c r="F28" s="5"/>
      <c r="G28" s="1" t="s">
        <v>4</v>
      </c>
      <c r="H28" s="2">
        <v>75</v>
      </c>
      <c r="I28" s="2">
        <v>96</v>
      </c>
      <c r="J28" s="3">
        <v>78</v>
      </c>
    </row>
    <row r="29" spans="2:20">
      <c r="B29" s="4" t="s">
        <v>5</v>
      </c>
      <c r="C29" s="5">
        <v>1168</v>
      </c>
      <c r="D29" s="5">
        <v>1715</v>
      </c>
      <c r="E29" s="6">
        <v>1588</v>
      </c>
      <c r="F29" s="5"/>
      <c r="G29" s="4" t="s">
        <v>5</v>
      </c>
      <c r="H29" s="5">
        <v>2667</v>
      </c>
      <c r="I29" s="5">
        <v>3123</v>
      </c>
      <c r="J29" s="6">
        <v>2288</v>
      </c>
    </row>
    <row r="30" spans="2:20">
      <c r="B30" s="4" t="s">
        <v>6</v>
      </c>
      <c r="C30" s="5">
        <f>C29/C28</f>
        <v>12.695652173913043</v>
      </c>
      <c r="D30" s="5">
        <f t="shared" ref="D30:E30" si="12">D29/D28</f>
        <v>30.625</v>
      </c>
      <c r="E30" s="6">
        <f t="shared" si="12"/>
        <v>26.915254237288135</v>
      </c>
      <c r="F30" s="5"/>
      <c r="G30" s="4" t="s">
        <v>6</v>
      </c>
      <c r="H30" s="5">
        <f t="shared" ref="H30:J30" si="13">H29/H28</f>
        <v>35.56</v>
      </c>
      <c r="I30" s="5">
        <f t="shared" si="13"/>
        <v>32.53125</v>
      </c>
      <c r="J30" s="6">
        <f t="shared" si="13"/>
        <v>29.333333333333332</v>
      </c>
    </row>
    <row r="31" spans="2:20" ht="17" thickBot="1">
      <c r="B31" s="7" t="s">
        <v>3</v>
      </c>
      <c r="C31" s="8">
        <f>AVERAGE(C30:E30)</f>
        <v>23.411968803733728</v>
      </c>
      <c r="D31" s="8"/>
      <c r="E31" s="9"/>
      <c r="F31" s="5"/>
      <c r="G31" s="7" t="s">
        <v>3</v>
      </c>
      <c r="H31" s="8">
        <f>AVERAGE(H30:J30)</f>
        <v>32.47486111111111</v>
      </c>
      <c r="I31" s="8"/>
      <c r="J31" s="9"/>
    </row>
    <row r="32" spans="2:20">
      <c r="B32" s="1" t="s">
        <v>4</v>
      </c>
      <c r="C32" s="2">
        <v>85</v>
      </c>
      <c r="D32" s="2">
        <v>84</v>
      </c>
      <c r="E32" s="3">
        <v>74</v>
      </c>
      <c r="F32" s="5"/>
      <c r="G32" s="1" t="s">
        <v>4</v>
      </c>
      <c r="H32" s="2">
        <v>59</v>
      </c>
      <c r="I32" s="2">
        <v>65</v>
      </c>
      <c r="J32" s="3">
        <v>73</v>
      </c>
    </row>
    <row r="33" spans="2:10">
      <c r="B33" s="4" t="s">
        <v>5</v>
      </c>
      <c r="C33" s="5">
        <v>1604</v>
      </c>
      <c r="D33" s="5">
        <v>2030</v>
      </c>
      <c r="E33" s="6">
        <v>1251</v>
      </c>
      <c r="F33" s="5"/>
      <c r="G33" s="4" t="s">
        <v>5</v>
      </c>
      <c r="H33" s="5">
        <v>2734</v>
      </c>
      <c r="I33" s="5">
        <v>2508</v>
      </c>
      <c r="J33" s="6">
        <v>2299</v>
      </c>
    </row>
    <row r="34" spans="2:10">
      <c r="B34" s="4" t="s">
        <v>6</v>
      </c>
      <c r="C34" s="5">
        <f t="shared" ref="C34:E34" si="14">C33/C32</f>
        <v>18.870588235294118</v>
      </c>
      <c r="D34" s="5">
        <f t="shared" si="14"/>
        <v>24.166666666666668</v>
      </c>
      <c r="E34" s="6">
        <f t="shared" si="14"/>
        <v>16.905405405405407</v>
      </c>
      <c r="F34" s="5"/>
      <c r="G34" s="4" t="s">
        <v>6</v>
      </c>
      <c r="H34" s="5">
        <f t="shared" ref="H34:J34" si="15">H33/H32</f>
        <v>46.33898305084746</v>
      </c>
      <c r="I34" s="5">
        <f t="shared" si="15"/>
        <v>38.584615384615383</v>
      </c>
      <c r="J34" s="6">
        <f t="shared" si="15"/>
        <v>31.493150684931507</v>
      </c>
    </row>
    <row r="35" spans="2:10" ht="17" thickBot="1">
      <c r="B35" s="7" t="s">
        <v>3</v>
      </c>
      <c r="C35" s="8">
        <f>AVERAGE(C34:E34)</f>
        <v>19.980886769122066</v>
      </c>
      <c r="D35" s="8"/>
      <c r="E35" s="9"/>
      <c r="F35" s="5"/>
      <c r="G35" s="7" t="s">
        <v>3</v>
      </c>
      <c r="H35" s="8">
        <f>AVERAGE(H34:J34)</f>
        <v>38.805583040131452</v>
      </c>
      <c r="I35" s="8"/>
      <c r="J35" s="9"/>
    </row>
    <row r="36" spans="2:10">
      <c r="B36" s="1" t="s">
        <v>4</v>
      </c>
      <c r="C36" s="2">
        <v>55</v>
      </c>
      <c r="D36" s="2">
        <v>72</v>
      </c>
      <c r="E36" s="3">
        <v>47</v>
      </c>
      <c r="F36" s="5"/>
      <c r="G36" s="1" t="s">
        <v>4</v>
      </c>
      <c r="H36" s="2">
        <v>70</v>
      </c>
      <c r="I36" s="2">
        <v>62</v>
      </c>
      <c r="J36" s="3">
        <v>55</v>
      </c>
    </row>
    <row r="37" spans="2:10">
      <c r="B37" s="4" t="s">
        <v>5</v>
      </c>
      <c r="C37" s="5">
        <v>2014</v>
      </c>
      <c r="D37" s="5">
        <v>1578</v>
      </c>
      <c r="E37" s="6">
        <v>930</v>
      </c>
      <c r="F37" s="5"/>
      <c r="G37" s="4" t="s">
        <v>5</v>
      </c>
      <c r="H37" s="5">
        <v>1978</v>
      </c>
      <c r="I37" s="5">
        <v>1155</v>
      </c>
      <c r="J37" s="6">
        <v>1537</v>
      </c>
    </row>
    <row r="38" spans="2:10">
      <c r="B38" s="4" t="s">
        <v>6</v>
      </c>
      <c r="C38" s="5">
        <f t="shared" ref="C38" si="16">C37/C36</f>
        <v>36.618181818181817</v>
      </c>
      <c r="D38" s="5">
        <f>D37/D36</f>
        <v>21.916666666666668</v>
      </c>
      <c r="E38" s="6">
        <f t="shared" ref="E38" si="17">E37/E36</f>
        <v>19.787234042553191</v>
      </c>
      <c r="F38" s="5"/>
      <c r="G38" s="4" t="s">
        <v>6</v>
      </c>
      <c r="H38" s="5">
        <f t="shared" ref="H38:J38" si="18">H37/H36</f>
        <v>28.257142857142856</v>
      </c>
      <c r="I38" s="5">
        <f t="shared" si="18"/>
        <v>18.629032258064516</v>
      </c>
      <c r="J38" s="6">
        <f t="shared" si="18"/>
        <v>27.945454545454545</v>
      </c>
    </row>
    <row r="39" spans="2:10" ht="17" thickBot="1">
      <c r="B39" s="7" t="s">
        <v>3</v>
      </c>
      <c r="C39" s="8">
        <f>AVERAGE(C38:E38)</f>
        <v>26.107360842467227</v>
      </c>
      <c r="D39" s="8"/>
      <c r="E39" s="9"/>
      <c r="F39" s="5"/>
      <c r="G39" s="7" t="s">
        <v>3</v>
      </c>
      <c r="H39" s="8">
        <f>AVERAGE(H38:J38)</f>
        <v>24.943876553553974</v>
      </c>
      <c r="I39" s="8"/>
      <c r="J39" s="9"/>
    </row>
    <row r="40" spans="2:10">
      <c r="B40" s="1" t="s">
        <v>4</v>
      </c>
      <c r="C40" s="2">
        <v>75</v>
      </c>
      <c r="D40" s="2">
        <v>44</v>
      </c>
      <c r="E40" s="3">
        <v>71</v>
      </c>
      <c r="F40" s="5"/>
      <c r="G40" s="1" t="s">
        <v>4</v>
      </c>
      <c r="H40" s="2">
        <v>73</v>
      </c>
      <c r="I40" s="2">
        <v>55</v>
      </c>
      <c r="J40" s="3">
        <v>68</v>
      </c>
    </row>
    <row r="41" spans="2:10">
      <c r="B41" s="4" t="s">
        <v>5</v>
      </c>
      <c r="C41" s="5">
        <v>2016</v>
      </c>
      <c r="D41" s="5">
        <v>2396</v>
      </c>
      <c r="E41" s="6">
        <v>2378</v>
      </c>
      <c r="F41" s="5"/>
      <c r="G41" s="4" t="s">
        <v>5</v>
      </c>
      <c r="H41" s="5">
        <v>2554</v>
      </c>
      <c r="I41" s="5">
        <v>1510</v>
      </c>
      <c r="J41" s="6">
        <v>1417</v>
      </c>
    </row>
    <row r="42" spans="2:10">
      <c r="B42" s="4" t="s">
        <v>6</v>
      </c>
      <c r="C42" s="5">
        <f t="shared" ref="C42:E42" si="19">C41/C40</f>
        <v>26.88</v>
      </c>
      <c r="D42" s="5">
        <f t="shared" si="19"/>
        <v>54.454545454545453</v>
      </c>
      <c r="E42" s="6">
        <f t="shared" si="19"/>
        <v>33.492957746478872</v>
      </c>
      <c r="F42" s="5"/>
      <c r="G42" s="4" t="s">
        <v>6</v>
      </c>
      <c r="H42" s="5">
        <f t="shared" ref="H42:J42" si="20">H41/H40</f>
        <v>34.986301369863014</v>
      </c>
      <c r="I42" s="5">
        <f t="shared" si="20"/>
        <v>27.454545454545453</v>
      </c>
      <c r="J42" s="6">
        <f t="shared" si="20"/>
        <v>20.838235294117649</v>
      </c>
    </row>
    <row r="43" spans="2:10" ht="17" thickBot="1">
      <c r="B43" s="7" t="s">
        <v>3</v>
      </c>
      <c r="C43" s="8">
        <f>AVERAGE(C42:E42)</f>
        <v>38.275834400341438</v>
      </c>
      <c r="D43" s="8"/>
      <c r="E43" s="9"/>
      <c r="F43" s="8"/>
      <c r="G43" s="7" t="s">
        <v>3</v>
      </c>
      <c r="H43" s="8">
        <f>AVERAGE(H42:J42)</f>
        <v>27.759694039508705</v>
      </c>
      <c r="I43" s="8"/>
      <c r="J43" s="9"/>
    </row>
  </sheetData>
  <mergeCells count="6">
    <mergeCell ref="B3:E3"/>
    <mergeCell ref="G3:J3"/>
    <mergeCell ref="L3:O3"/>
    <mergeCell ref="Q3:T3"/>
    <mergeCell ref="B2:J2"/>
    <mergeCell ref="L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B146-9998-754A-B7FB-8F46737879C5}">
  <dimension ref="B1:T35"/>
  <sheetViews>
    <sheetView tabSelected="1" workbookViewId="0">
      <selection activeCell="Q3" sqref="Q3:T3"/>
    </sheetView>
  </sheetViews>
  <sheetFormatPr baseColWidth="10" defaultRowHeight="16"/>
  <sheetData>
    <row r="1" spans="2:20" ht="17" thickBot="1"/>
    <row r="2" spans="2:20" ht="17" thickBot="1">
      <c r="B2" s="13" t="s">
        <v>7</v>
      </c>
      <c r="C2" s="14"/>
      <c r="D2" s="14"/>
      <c r="E2" s="14"/>
      <c r="F2" s="14"/>
      <c r="G2" s="14"/>
      <c r="H2" s="14"/>
      <c r="I2" s="14"/>
      <c r="J2" s="15"/>
      <c r="L2" s="13" t="s">
        <v>8</v>
      </c>
      <c r="M2" s="14"/>
      <c r="N2" s="14"/>
      <c r="O2" s="14"/>
      <c r="P2" s="14"/>
      <c r="Q2" s="14"/>
      <c r="R2" s="14"/>
      <c r="S2" s="14"/>
      <c r="T2" s="15"/>
    </row>
    <row r="3" spans="2:20" ht="17" thickBot="1">
      <c r="B3" s="16" t="s">
        <v>0</v>
      </c>
      <c r="C3" s="17"/>
      <c r="D3" s="17"/>
      <c r="E3" s="18"/>
      <c r="F3" s="5"/>
      <c r="G3" s="19" t="s">
        <v>1</v>
      </c>
      <c r="H3" s="20"/>
      <c r="I3" s="20"/>
      <c r="J3" s="21"/>
      <c r="L3" s="16" t="s">
        <v>0</v>
      </c>
      <c r="M3" s="17"/>
      <c r="N3" s="17"/>
      <c r="O3" s="18"/>
      <c r="P3" s="5"/>
      <c r="Q3" s="19" t="s">
        <v>1</v>
      </c>
      <c r="R3" s="20"/>
      <c r="S3" s="20"/>
      <c r="T3" s="21"/>
    </row>
    <row r="4" spans="2:20">
      <c r="B4" s="1" t="s">
        <v>4</v>
      </c>
      <c r="C4" s="2">
        <v>24</v>
      </c>
      <c r="D4" s="2">
        <v>44</v>
      </c>
      <c r="E4" s="3">
        <v>47</v>
      </c>
      <c r="F4" s="5"/>
      <c r="G4" s="1" t="s">
        <v>4</v>
      </c>
      <c r="H4" s="2">
        <v>23</v>
      </c>
      <c r="I4" s="2">
        <v>40</v>
      </c>
      <c r="J4" s="3">
        <v>25</v>
      </c>
      <c r="L4" s="1" t="s">
        <v>2</v>
      </c>
      <c r="M4" s="2">
        <v>8.4000000000000005E-2</v>
      </c>
      <c r="N4" s="2">
        <v>7.1999999999999995E-2</v>
      </c>
      <c r="O4" s="3">
        <v>6.9000000000000006E-2</v>
      </c>
      <c r="P4" s="5"/>
      <c r="Q4" s="1" t="s">
        <v>2</v>
      </c>
      <c r="R4" s="2">
        <v>7.6999999999999999E-2</v>
      </c>
      <c r="S4" s="2">
        <v>8.5000000000000006E-2</v>
      </c>
      <c r="T4" s="3">
        <v>8.8999999999999996E-2</v>
      </c>
    </row>
    <row r="5" spans="2:20" ht="17" thickBot="1">
      <c r="B5" s="4" t="s">
        <v>5</v>
      </c>
      <c r="C5" s="5">
        <v>967</v>
      </c>
      <c r="D5" s="5">
        <v>1352</v>
      </c>
      <c r="E5" s="6">
        <v>794</v>
      </c>
      <c r="F5" s="5"/>
      <c r="G5" s="4" t="s">
        <v>5</v>
      </c>
      <c r="H5" s="5">
        <v>609</v>
      </c>
      <c r="I5" s="5">
        <v>948</v>
      </c>
      <c r="J5" s="6">
        <v>2079</v>
      </c>
      <c r="L5" s="7" t="s">
        <v>3</v>
      </c>
      <c r="M5" s="8">
        <f>AVERAGE(M4:O4)</f>
        <v>7.4999999999999997E-2</v>
      </c>
      <c r="N5" s="8"/>
      <c r="O5" s="9"/>
      <c r="P5" s="5"/>
      <c r="Q5" s="7" t="s">
        <v>3</v>
      </c>
      <c r="R5" s="8">
        <f>AVERAGE(R4:T4)</f>
        <v>8.3666666666666667E-2</v>
      </c>
      <c r="S5" s="8"/>
      <c r="T5" s="9"/>
    </row>
    <row r="6" spans="2:20">
      <c r="B6" s="4" t="s">
        <v>6</v>
      </c>
      <c r="C6" s="5">
        <f>C5/C4</f>
        <v>40.291666666666664</v>
      </c>
      <c r="D6" s="5">
        <f t="shared" ref="D6" si="0">D5/D4</f>
        <v>30.727272727272727</v>
      </c>
      <c r="E6" s="6">
        <f>E5/E4</f>
        <v>16.893617021276597</v>
      </c>
      <c r="F6" s="5"/>
      <c r="G6" s="4" t="s">
        <v>6</v>
      </c>
      <c r="H6" s="5">
        <f t="shared" ref="H6:J6" si="1">H5/H4</f>
        <v>26.478260869565219</v>
      </c>
      <c r="I6" s="5">
        <f t="shared" si="1"/>
        <v>23.7</v>
      </c>
      <c r="J6" s="6">
        <f t="shared" si="1"/>
        <v>83.16</v>
      </c>
      <c r="L6" s="1" t="s">
        <v>2</v>
      </c>
      <c r="M6" s="2">
        <v>6.8000000000000005E-2</v>
      </c>
      <c r="N6" s="2">
        <v>6.6000000000000003E-2</v>
      </c>
      <c r="O6" s="3">
        <v>6.8000000000000005E-2</v>
      </c>
      <c r="P6" s="5"/>
      <c r="Q6" s="1" t="s">
        <v>2</v>
      </c>
      <c r="R6" s="2">
        <v>7.2999999999999995E-2</v>
      </c>
      <c r="S6" s="2">
        <v>7.3999999999999996E-2</v>
      </c>
      <c r="T6" s="3">
        <v>0.08</v>
      </c>
    </row>
    <row r="7" spans="2:20" ht="17" thickBot="1">
      <c r="B7" s="7" t="s">
        <v>3</v>
      </c>
      <c r="C7" s="8">
        <f>AVERAGE(C6:E6)</f>
        <v>29.304185471738663</v>
      </c>
      <c r="D7" s="8"/>
      <c r="E7" s="9"/>
      <c r="F7" s="5"/>
      <c r="G7" s="7" t="s">
        <v>3</v>
      </c>
      <c r="H7" s="8">
        <f>AVERAGE(H6:J6)</f>
        <v>44.446086956521732</v>
      </c>
      <c r="I7" s="8"/>
      <c r="J7" s="9"/>
      <c r="L7" s="7" t="s">
        <v>3</v>
      </c>
      <c r="M7" s="8">
        <f>AVERAGE(M6:O6)</f>
        <v>6.7333333333333342E-2</v>
      </c>
      <c r="N7" s="8"/>
      <c r="O7" s="9"/>
      <c r="P7" s="5"/>
      <c r="Q7" s="7" t="s">
        <v>3</v>
      </c>
      <c r="R7" s="8">
        <f>AVERAGE(R6:T6)</f>
        <v>7.566666666666666E-2</v>
      </c>
      <c r="S7" s="8"/>
      <c r="T7" s="9"/>
    </row>
    <row r="8" spans="2:20">
      <c r="B8" s="1" t="s">
        <v>4</v>
      </c>
      <c r="C8" s="2">
        <v>35</v>
      </c>
      <c r="D8" s="2">
        <v>27</v>
      </c>
      <c r="E8" s="3">
        <v>28</v>
      </c>
      <c r="F8" s="5"/>
      <c r="G8" s="1" t="s">
        <v>4</v>
      </c>
      <c r="H8" s="2">
        <v>38</v>
      </c>
      <c r="I8" s="2">
        <v>32</v>
      </c>
      <c r="J8" s="3">
        <v>28</v>
      </c>
      <c r="L8" s="1" t="s">
        <v>2</v>
      </c>
      <c r="M8" s="2">
        <v>7.6999999999999999E-2</v>
      </c>
      <c r="N8" s="2">
        <v>7.8E-2</v>
      </c>
      <c r="O8" s="3">
        <v>7.6999999999999999E-2</v>
      </c>
      <c r="P8" s="5"/>
      <c r="Q8" s="1" t="s">
        <v>2</v>
      </c>
      <c r="R8" s="2">
        <v>7.0000000000000007E-2</v>
      </c>
      <c r="S8" s="2">
        <v>6.8000000000000005E-2</v>
      </c>
      <c r="T8" s="3">
        <v>8.3000000000000004E-2</v>
      </c>
    </row>
    <row r="9" spans="2:20" ht="17" thickBot="1">
      <c r="B9" s="4" t="s">
        <v>5</v>
      </c>
      <c r="C9" s="5">
        <v>629</v>
      </c>
      <c r="D9" s="5">
        <v>436</v>
      </c>
      <c r="E9" s="6">
        <v>462</v>
      </c>
      <c r="F9" s="5"/>
      <c r="G9" s="4" t="s">
        <v>5</v>
      </c>
      <c r="H9" s="5">
        <v>1417</v>
      </c>
      <c r="I9" s="5">
        <v>1221</v>
      </c>
      <c r="J9" s="6">
        <v>983</v>
      </c>
      <c r="L9" s="4" t="s">
        <v>3</v>
      </c>
      <c r="M9" s="5">
        <f>AVERAGE(M8:O8)</f>
        <v>7.7333333333333323E-2</v>
      </c>
      <c r="N9" s="5"/>
      <c r="O9" s="6"/>
      <c r="P9" s="5"/>
      <c r="Q9" s="7" t="s">
        <v>3</v>
      </c>
      <c r="R9" s="8">
        <f>AVERAGE(R8:T8)</f>
        <v>7.3666666666666672E-2</v>
      </c>
      <c r="S9" s="8"/>
      <c r="T9" s="9"/>
    </row>
    <row r="10" spans="2:20">
      <c r="B10" s="4" t="s">
        <v>6</v>
      </c>
      <c r="C10" s="5">
        <f>C9/C8</f>
        <v>17.971428571428572</v>
      </c>
      <c r="D10" s="5">
        <f t="shared" ref="D10:E10" si="2">D9/D8</f>
        <v>16.148148148148149</v>
      </c>
      <c r="E10" s="6">
        <f t="shared" si="2"/>
        <v>16.5</v>
      </c>
      <c r="F10" s="5"/>
      <c r="G10" s="4" t="s">
        <v>6</v>
      </c>
      <c r="H10" s="5">
        <f t="shared" ref="H10:J10" si="3">H9/H8</f>
        <v>37.289473684210527</v>
      </c>
      <c r="I10" s="5">
        <f t="shared" si="3"/>
        <v>38.15625</v>
      </c>
      <c r="J10" s="6">
        <f t="shared" si="3"/>
        <v>35.107142857142854</v>
      </c>
      <c r="L10" s="1" t="s">
        <v>2</v>
      </c>
      <c r="M10" s="2">
        <v>6.8000000000000005E-2</v>
      </c>
      <c r="N10" s="2">
        <v>6.9000000000000006E-2</v>
      </c>
      <c r="O10" s="3">
        <v>6.7000000000000004E-2</v>
      </c>
      <c r="P10" s="5"/>
      <c r="Q10" s="1" t="s">
        <v>2</v>
      </c>
      <c r="R10" s="2">
        <v>8.1000000000000003E-2</v>
      </c>
      <c r="S10" s="2">
        <v>8.1000000000000003E-2</v>
      </c>
      <c r="T10" s="3">
        <v>7.8E-2</v>
      </c>
    </row>
    <row r="11" spans="2:20" ht="17" thickBot="1">
      <c r="B11" s="7" t="s">
        <v>3</v>
      </c>
      <c r="C11" s="8">
        <f>AVERAGE(C10:E10)</f>
        <v>16.873192239858906</v>
      </c>
      <c r="D11" s="8"/>
      <c r="E11" s="9"/>
      <c r="F11" s="5"/>
      <c r="G11" s="7" t="s">
        <v>3</v>
      </c>
      <c r="H11" s="8">
        <f>AVERAGE(H10:J10)</f>
        <v>36.850955513784463</v>
      </c>
      <c r="I11" s="8"/>
      <c r="J11" s="9"/>
      <c r="L11" s="7" t="s">
        <v>3</v>
      </c>
      <c r="M11" s="8">
        <f>AVERAGE(M10:O10)</f>
        <v>6.8000000000000005E-2</v>
      </c>
      <c r="N11" s="8"/>
      <c r="O11" s="9"/>
      <c r="P11" s="5"/>
      <c r="Q11" s="7" t="s">
        <v>3</v>
      </c>
      <c r="R11" s="8">
        <f>AVERAGE(R10:T10)</f>
        <v>0.08</v>
      </c>
      <c r="S11" s="8"/>
      <c r="T11" s="9"/>
    </row>
    <row r="12" spans="2:20">
      <c r="B12" s="1" t="s">
        <v>4</v>
      </c>
      <c r="C12" s="2">
        <v>29</v>
      </c>
      <c r="D12" s="2">
        <v>30</v>
      </c>
      <c r="E12" s="3">
        <v>39</v>
      </c>
      <c r="F12" s="5"/>
      <c r="G12" s="1" t="s">
        <v>4</v>
      </c>
      <c r="H12" s="2">
        <v>51</v>
      </c>
      <c r="I12" s="2">
        <v>57</v>
      </c>
      <c r="J12" s="3">
        <v>29</v>
      </c>
      <c r="L12" s="1" t="s">
        <v>2</v>
      </c>
      <c r="M12" s="2">
        <v>6.7000000000000004E-2</v>
      </c>
      <c r="N12" s="2">
        <v>6.3E-2</v>
      </c>
      <c r="O12" s="3">
        <v>7.2999999999999995E-2</v>
      </c>
      <c r="P12" s="5"/>
      <c r="Q12" s="1" t="s">
        <v>2</v>
      </c>
      <c r="R12" s="2">
        <v>7.2999999999999995E-2</v>
      </c>
      <c r="S12" s="2">
        <v>7.2999999999999995E-2</v>
      </c>
      <c r="T12" s="3">
        <v>8.1000000000000003E-2</v>
      </c>
    </row>
    <row r="13" spans="2:20" ht="17" thickBot="1">
      <c r="B13" s="4" t="s">
        <v>5</v>
      </c>
      <c r="C13" s="5">
        <v>377</v>
      </c>
      <c r="D13" s="5">
        <v>1202</v>
      </c>
      <c r="E13" s="6">
        <v>778</v>
      </c>
      <c r="F13" s="5"/>
      <c r="G13" s="4" t="s">
        <v>5</v>
      </c>
      <c r="H13" s="5">
        <v>688</v>
      </c>
      <c r="I13" s="5">
        <v>667</v>
      </c>
      <c r="J13" s="6">
        <v>635</v>
      </c>
      <c r="L13" s="7" t="s">
        <v>3</v>
      </c>
      <c r="M13" s="8">
        <f>AVERAGE(M12:O12)</f>
        <v>6.7666666666666667E-2</v>
      </c>
      <c r="N13" s="8"/>
      <c r="O13" s="9"/>
      <c r="P13" s="5"/>
      <c r="Q13" s="7" t="s">
        <v>3</v>
      </c>
      <c r="R13" s="8">
        <f>AVERAGE(R12:T12)</f>
        <v>7.566666666666666E-2</v>
      </c>
      <c r="S13" s="8"/>
      <c r="T13" s="9"/>
    </row>
    <row r="14" spans="2:20">
      <c r="B14" s="4" t="s">
        <v>6</v>
      </c>
      <c r="C14" s="5">
        <f>C13/C12</f>
        <v>13</v>
      </c>
      <c r="D14" s="5">
        <f t="shared" ref="D14:E14" si="4">D13/D12</f>
        <v>40.06666666666667</v>
      </c>
      <c r="E14" s="6">
        <f t="shared" si="4"/>
        <v>19.948717948717949</v>
      </c>
      <c r="F14" s="5"/>
      <c r="G14" s="4" t="s">
        <v>6</v>
      </c>
      <c r="H14" s="5">
        <f t="shared" ref="H14:J14" si="5">H13/H12</f>
        <v>13.490196078431373</v>
      </c>
      <c r="I14" s="5">
        <f t="shared" si="5"/>
        <v>11.701754385964913</v>
      </c>
      <c r="J14" s="6">
        <f t="shared" si="5"/>
        <v>21.896551724137932</v>
      </c>
      <c r="L14" s="1" t="s">
        <v>2</v>
      </c>
      <c r="M14" s="2">
        <v>7.6999999999999999E-2</v>
      </c>
      <c r="N14" s="2">
        <v>7.8E-2</v>
      </c>
      <c r="O14" s="3">
        <v>7.9000000000000001E-2</v>
      </c>
      <c r="P14" s="5"/>
      <c r="Q14" s="1" t="s">
        <v>2</v>
      </c>
      <c r="R14" s="2">
        <v>7.5999999999999998E-2</v>
      </c>
      <c r="S14" s="2">
        <v>7.6999999999999999E-2</v>
      </c>
      <c r="T14" s="3">
        <v>7.5999999999999998E-2</v>
      </c>
    </row>
    <row r="15" spans="2:20" ht="17" thickBot="1">
      <c r="B15" s="7" t="s">
        <v>3</v>
      </c>
      <c r="C15" s="8">
        <f>AVERAGE(C14:E14)</f>
        <v>24.338461538461541</v>
      </c>
      <c r="D15" s="8"/>
      <c r="E15" s="9"/>
      <c r="F15" s="5"/>
      <c r="G15" s="7" t="s">
        <v>3</v>
      </c>
      <c r="H15" s="8">
        <f>AVERAGE(H14:J14)</f>
        <v>15.696167396178074</v>
      </c>
      <c r="I15" s="8"/>
      <c r="J15" s="9"/>
      <c r="L15" s="7" t="s">
        <v>3</v>
      </c>
      <c r="M15" s="8">
        <f>AVERAGE(M14:O14)</f>
        <v>7.8E-2</v>
      </c>
      <c r="N15" s="8"/>
      <c r="O15" s="9"/>
      <c r="P15" s="5"/>
      <c r="Q15" s="7" t="s">
        <v>3</v>
      </c>
      <c r="R15" s="8">
        <f>AVERAGE(R14:T14)</f>
        <v>7.6333333333333322E-2</v>
      </c>
      <c r="S15" s="8"/>
      <c r="T15" s="9"/>
    </row>
    <row r="16" spans="2:20">
      <c r="B16" s="1" t="s">
        <v>4</v>
      </c>
      <c r="C16" s="2">
        <v>61</v>
      </c>
      <c r="D16" s="2">
        <v>53</v>
      </c>
      <c r="E16" s="3">
        <v>37</v>
      </c>
      <c r="F16" s="5"/>
      <c r="G16" s="1" t="s">
        <v>4</v>
      </c>
      <c r="H16" s="2">
        <v>37</v>
      </c>
      <c r="I16" s="2">
        <v>42</v>
      </c>
      <c r="J16" s="3">
        <v>39</v>
      </c>
      <c r="L16" s="1" t="s">
        <v>2</v>
      </c>
      <c r="M16" s="2">
        <v>7.6999999999999999E-2</v>
      </c>
      <c r="N16" s="2">
        <v>7.6999999999999999E-2</v>
      </c>
      <c r="O16" s="3">
        <v>7.1999999999999995E-2</v>
      </c>
      <c r="P16" s="5"/>
      <c r="Q16" s="1" t="s">
        <v>2</v>
      </c>
      <c r="R16" s="2">
        <v>8.2000000000000003E-2</v>
      </c>
      <c r="S16" s="2">
        <v>7.5999999999999998E-2</v>
      </c>
      <c r="T16" s="3">
        <v>0.08</v>
      </c>
    </row>
    <row r="17" spans="2:20" ht="17" thickBot="1">
      <c r="B17" s="4" t="s">
        <v>5</v>
      </c>
      <c r="C17" s="5">
        <v>1010</v>
      </c>
      <c r="D17" s="5">
        <v>833</v>
      </c>
      <c r="E17" s="6">
        <v>570</v>
      </c>
      <c r="F17" s="5"/>
      <c r="G17" s="4" t="s">
        <v>5</v>
      </c>
      <c r="H17" s="5">
        <v>1037</v>
      </c>
      <c r="I17" s="5">
        <v>1193</v>
      </c>
      <c r="J17" s="6">
        <v>825</v>
      </c>
      <c r="L17" s="7" t="s">
        <v>3</v>
      </c>
      <c r="M17" s="8">
        <f>AVERAGE(M16:O16)</f>
        <v>7.5333333333333322E-2</v>
      </c>
      <c r="N17" s="8"/>
      <c r="O17" s="9"/>
      <c r="P17" s="5"/>
      <c r="Q17" s="7" t="s">
        <v>3</v>
      </c>
      <c r="R17" s="8">
        <f>AVERAGE(R16:T16)</f>
        <v>7.9333333333333325E-2</v>
      </c>
      <c r="S17" s="8"/>
      <c r="T17" s="9"/>
    </row>
    <row r="18" spans="2:20">
      <c r="B18" s="4" t="s">
        <v>6</v>
      </c>
      <c r="C18" s="5">
        <f t="shared" ref="C18:E18" si="6">C17/C16</f>
        <v>16.557377049180328</v>
      </c>
      <c r="D18" s="5">
        <f t="shared" si="6"/>
        <v>15.716981132075471</v>
      </c>
      <c r="E18" s="6">
        <f t="shared" si="6"/>
        <v>15.405405405405405</v>
      </c>
      <c r="F18" s="5"/>
      <c r="G18" s="4" t="s">
        <v>6</v>
      </c>
      <c r="H18" s="5">
        <f t="shared" ref="H18:J18" si="7">H17/H16</f>
        <v>28.027027027027028</v>
      </c>
      <c r="I18" s="5">
        <f t="shared" si="7"/>
        <v>28.404761904761905</v>
      </c>
      <c r="J18" s="6">
        <f t="shared" si="7"/>
        <v>21.153846153846153</v>
      </c>
      <c r="L18" s="1" t="s">
        <v>2</v>
      </c>
      <c r="M18" s="2">
        <v>7.0000000000000007E-2</v>
      </c>
      <c r="N18" s="2">
        <v>6.6000000000000003E-2</v>
      </c>
      <c r="O18" s="3">
        <v>6.9000000000000006E-2</v>
      </c>
      <c r="P18" s="5"/>
      <c r="Q18" s="5"/>
      <c r="R18" s="5"/>
      <c r="S18" s="5"/>
      <c r="T18" s="6"/>
    </row>
    <row r="19" spans="2:20" ht="17" thickBot="1">
      <c r="B19" s="7" t="s">
        <v>3</v>
      </c>
      <c r="C19" s="8">
        <f>AVERAGE(C18:E18)</f>
        <v>15.893254528887068</v>
      </c>
      <c r="D19" s="8"/>
      <c r="E19" s="9"/>
      <c r="F19" s="5"/>
      <c r="G19" s="7" t="s">
        <v>3</v>
      </c>
      <c r="H19" s="8">
        <f>AVERAGE(H18:J18)</f>
        <v>25.861878361878365</v>
      </c>
      <c r="I19" s="8"/>
      <c r="J19" s="9"/>
      <c r="L19" s="7" t="s">
        <v>3</v>
      </c>
      <c r="M19" s="8">
        <f>AVERAGE(M18:O18)</f>
        <v>6.8333333333333343E-2</v>
      </c>
      <c r="N19" s="8"/>
      <c r="O19" s="9"/>
      <c r="P19" s="8"/>
      <c r="Q19" s="8"/>
      <c r="R19" s="8"/>
      <c r="S19" s="8"/>
      <c r="T19" s="9"/>
    </row>
    <row r="20" spans="2:20">
      <c r="B20" s="1" t="s">
        <v>4</v>
      </c>
      <c r="C20" s="2">
        <v>49</v>
      </c>
      <c r="D20" s="2">
        <v>43</v>
      </c>
      <c r="E20" s="3">
        <v>23</v>
      </c>
      <c r="F20" s="5"/>
      <c r="G20" s="1" t="s">
        <v>4</v>
      </c>
      <c r="H20" s="2">
        <v>49</v>
      </c>
      <c r="I20" s="2">
        <v>38</v>
      </c>
      <c r="J20" s="3">
        <v>18</v>
      </c>
    </row>
    <row r="21" spans="2:20">
      <c r="B21" s="4" t="s">
        <v>5</v>
      </c>
      <c r="C21" s="5">
        <v>876</v>
      </c>
      <c r="D21" s="5">
        <v>848</v>
      </c>
      <c r="E21" s="6">
        <v>867</v>
      </c>
      <c r="F21" s="5"/>
      <c r="G21" s="4" t="s">
        <v>5</v>
      </c>
      <c r="H21" s="5">
        <v>759</v>
      </c>
      <c r="I21" s="5">
        <v>695</v>
      </c>
      <c r="J21" s="6">
        <v>922</v>
      </c>
    </row>
    <row r="22" spans="2:20">
      <c r="B22" s="4" t="s">
        <v>6</v>
      </c>
      <c r="C22" s="5">
        <f t="shared" ref="C22:E22" si="8">C21/C20</f>
        <v>17.877551020408163</v>
      </c>
      <c r="D22" s="5">
        <f t="shared" si="8"/>
        <v>19.720930232558139</v>
      </c>
      <c r="E22" s="6">
        <f t="shared" si="8"/>
        <v>37.695652173913047</v>
      </c>
      <c r="F22" s="5"/>
      <c r="G22" s="4" t="s">
        <v>6</v>
      </c>
      <c r="H22" s="5">
        <f t="shared" ref="H22:J22" si="9">H21/H20</f>
        <v>15.489795918367347</v>
      </c>
      <c r="I22" s="5">
        <f t="shared" si="9"/>
        <v>18.289473684210527</v>
      </c>
      <c r="J22" s="6">
        <f t="shared" si="9"/>
        <v>51.222222222222221</v>
      </c>
    </row>
    <row r="23" spans="2:20" ht="17" thickBot="1">
      <c r="B23" s="7" t="s">
        <v>3</v>
      </c>
      <c r="C23" s="8">
        <f>AVERAGE(C22:E22)</f>
        <v>25.098044475626448</v>
      </c>
      <c r="D23" s="8"/>
      <c r="E23" s="9"/>
      <c r="F23" s="5"/>
      <c r="G23" s="7" t="s">
        <v>3</v>
      </c>
      <c r="H23" s="8">
        <f>AVERAGE(H22:J22)</f>
        <v>28.333830608266698</v>
      </c>
      <c r="I23" s="8"/>
      <c r="J23" s="9"/>
    </row>
    <row r="24" spans="2:20">
      <c r="B24" s="1" t="s">
        <v>4</v>
      </c>
      <c r="C24" s="2">
        <v>23</v>
      </c>
      <c r="D24" s="2">
        <v>28</v>
      </c>
      <c r="E24" s="3">
        <v>38</v>
      </c>
      <c r="F24" s="5"/>
      <c r="G24" s="1" t="s">
        <v>4</v>
      </c>
      <c r="H24" s="2">
        <v>37</v>
      </c>
      <c r="I24" s="2">
        <v>33</v>
      </c>
      <c r="J24" s="3">
        <v>47</v>
      </c>
    </row>
    <row r="25" spans="2:20">
      <c r="B25" s="4" t="s">
        <v>5</v>
      </c>
      <c r="C25" s="5">
        <v>1119</v>
      </c>
      <c r="D25" s="5">
        <v>7.8E-2</v>
      </c>
      <c r="E25" s="6">
        <v>624</v>
      </c>
      <c r="F25" s="5"/>
      <c r="G25" s="4" t="s">
        <v>5</v>
      </c>
      <c r="H25" s="5">
        <v>1613</v>
      </c>
      <c r="I25" s="5">
        <v>1372</v>
      </c>
      <c r="J25" s="6">
        <v>1193</v>
      </c>
    </row>
    <row r="26" spans="2:20">
      <c r="B26" s="4" t="s">
        <v>6</v>
      </c>
      <c r="C26" s="5">
        <f t="shared" ref="C26:E26" si="10">C25/C24</f>
        <v>48.652173913043477</v>
      </c>
      <c r="D26" s="5">
        <f t="shared" si="10"/>
        <v>2.7857142857142859E-3</v>
      </c>
      <c r="E26" s="6">
        <f t="shared" si="10"/>
        <v>16.421052631578949</v>
      </c>
      <c r="F26" s="5"/>
      <c r="G26" s="4" t="s">
        <v>6</v>
      </c>
      <c r="H26" s="5">
        <f t="shared" ref="H26:J26" si="11">H25/H24</f>
        <v>43.594594594594597</v>
      </c>
      <c r="I26" s="5">
        <f t="shared" si="11"/>
        <v>41.575757575757578</v>
      </c>
      <c r="J26" s="6">
        <f t="shared" si="11"/>
        <v>25.382978723404257</v>
      </c>
    </row>
    <row r="27" spans="2:20" ht="17" thickBot="1">
      <c r="B27" s="7" t="s">
        <v>3</v>
      </c>
      <c r="C27" s="8">
        <f>AVERAGE(C26:E26)</f>
        <v>21.692004086302713</v>
      </c>
      <c r="D27" s="8"/>
      <c r="E27" s="9"/>
      <c r="F27" s="5"/>
      <c r="G27" s="7" t="s">
        <v>3</v>
      </c>
      <c r="H27" s="8">
        <f>AVERAGE(H26:J26)</f>
        <v>36.851110297918808</v>
      </c>
      <c r="I27" s="8"/>
      <c r="J27" s="9"/>
    </row>
    <row r="28" spans="2:20">
      <c r="B28" s="1" t="s">
        <v>4</v>
      </c>
      <c r="C28" s="2">
        <v>38</v>
      </c>
      <c r="D28" s="2">
        <v>25</v>
      </c>
      <c r="E28" s="3">
        <v>40</v>
      </c>
      <c r="F28" s="5"/>
      <c r="G28" s="1" t="s">
        <v>4</v>
      </c>
      <c r="H28" s="2">
        <v>32</v>
      </c>
      <c r="I28" s="2">
        <v>32</v>
      </c>
      <c r="J28" s="3">
        <v>30</v>
      </c>
    </row>
    <row r="29" spans="2:20">
      <c r="B29" s="4" t="s">
        <v>5</v>
      </c>
      <c r="C29" s="5">
        <v>1295</v>
      </c>
      <c r="D29" s="5">
        <v>906</v>
      </c>
      <c r="E29" s="6">
        <v>960</v>
      </c>
      <c r="F29" s="5"/>
      <c r="G29" s="4" t="s">
        <v>5</v>
      </c>
      <c r="H29" s="5">
        <v>1390</v>
      </c>
      <c r="I29" s="5">
        <v>823</v>
      </c>
      <c r="J29" s="6">
        <v>1010</v>
      </c>
    </row>
    <row r="30" spans="2:20">
      <c r="B30" s="4" t="s">
        <v>6</v>
      </c>
      <c r="C30" s="5">
        <f t="shared" ref="C30" si="12">C29/C28</f>
        <v>34.078947368421055</v>
      </c>
      <c r="D30" s="5">
        <f>D29/D28</f>
        <v>36.24</v>
      </c>
      <c r="E30" s="6">
        <f t="shared" ref="E30" si="13">E29/E28</f>
        <v>24</v>
      </c>
      <c r="F30" s="5"/>
      <c r="G30" s="4" t="s">
        <v>6</v>
      </c>
      <c r="H30" s="5">
        <f t="shared" ref="H30:J30" si="14">H29/H28</f>
        <v>43.4375</v>
      </c>
      <c r="I30" s="5">
        <f t="shared" si="14"/>
        <v>25.71875</v>
      </c>
      <c r="J30" s="6">
        <f t="shared" si="14"/>
        <v>33.666666666666664</v>
      </c>
    </row>
    <row r="31" spans="2:20" ht="17" thickBot="1">
      <c r="B31" s="7" t="s">
        <v>3</v>
      </c>
      <c r="C31" s="8">
        <f>AVERAGE(C30:E30)</f>
        <v>31.439649122807015</v>
      </c>
      <c r="D31" s="8"/>
      <c r="E31" s="9"/>
      <c r="F31" s="5"/>
      <c r="G31" s="7" t="s">
        <v>3</v>
      </c>
      <c r="H31" s="8">
        <f>AVERAGE(H30:J30)</f>
        <v>34.27430555555555</v>
      </c>
      <c r="I31" s="8"/>
      <c r="J31" s="9"/>
    </row>
    <row r="32" spans="2:20">
      <c r="B32" s="1" t="s">
        <v>4</v>
      </c>
      <c r="C32" s="2">
        <v>30</v>
      </c>
      <c r="D32" s="2">
        <v>26</v>
      </c>
      <c r="E32" s="3">
        <v>34</v>
      </c>
      <c r="F32" s="5"/>
      <c r="G32" s="5"/>
      <c r="H32" s="5"/>
      <c r="I32" s="5"/>
      <c r="J32" s="6"/>
    </row>
    <row r="33" spans="2:10">
      <c r="B33" s="4" t="s">
        <v>5</v>
      </c>
      <c r="C33" s="5">
        <v>1087</v>
      </c>
      <c r="D33" s="5">
        <v>435</v>
      </c>
      <c r="E33" s="6">
        <v>775</v>
      </c>
      <c r="F33" s="5"/>
      <c r="G33" s="5"/>
      <c r="H33" s="5"/>
      <c r="I33" s="5"/>
      <c r="J33" s="6"/>
    </row>
    <row r="34" spans="2:10">
      <c r="B34" s="4" t="s">
        <v>6</v>
      </c>
      <c r="C34" s="5">
        <f t="shared" ref="C34:E34" si="15">C33/C32</f>
        <v>36.233333333333334</v>
      </c>
      <c r="D34" s="5">
        <f t="shared" si="15"/>
        <v>16.73076923076923</v>
      </c>
      <c r="E34" s="6">
        <f t="shared" si="15"/>
        <v>22.794117647058822</v>
      </c>
      <c r="F34" s="5"/>
      <c r="G34" s="5"/>
      <c r="H34" s="5"/>
      <c r="I34" s="5"/>
      <c r="J34" s="6"/>
    </row>
    <row r="35" spans="2:10" ht="17" thickBot="1">
      <c r="B35" s="7" t="s">
        <v>3</v>
      </c>
      <c r="C35" s="8">
        <f>AVERAGE(C34:E34)</f>
        <v>25.25274007038713</v>
      </c>
      <c r="D35" s="8"/>
      <c r="E35" s="9"/>
      <c r="F35" s="8"/>
      <c r="G35" s="8"/>
      <c r="H35" s="8"/>
      <c r="I35" s="8"/>
      <c r="J35" s="9"/>
    </row>
  </sheetData>
  <mergeCells count="6">
    <mergeCell ref="B3:E3"/>
    <mergeCell ref="G3:J3"/>
    <mergeCell ref="L3:O3"/>
    <mergeCell ref="Q3:T3"/>
    <mergeCell ref="B2:J2"/>
    <mergeCell ref="L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Pulmonary ASIC1-STIM1</vt:lpstr>
      <vt:lpstr>Mesenteric ASIC1-STIM1</vt:lpstr>
      <vt:lpstr>Pulmonary Orai1-STIM1</vt:lpstr>
      <vt:lpstr>Mesenteric Orai1-STIM1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Garcia</dc:creator>
  <cp:lastModifiedBy>Selina Garcia</cp:lastModifiedBy>
  <dcterms:created xsi:type="dcterms:W3CDTF">2020-06-03T00:54:04Z</dcterms:created>
  <dcterms:modified xsi:type="dcterms:W3CDTF">2020-06-05T00:39:41Z</dcterms:modified>
</cp:coreProperties>
</file>